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BECD9289-DE7F-48D3-9128-203E82BD4FE6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<sst xmlns="http://schemas.openxmlformats.org/spreadsheetml/2006/main" count="212" uniqueCount="195">
  <si>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</si>
  <si>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</si>
  <si>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</si>
  <si>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</si>
  <si>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</si>
  <si>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</si>
  <si>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</si>
  <si>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</si>
  <si>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</si>
  <si>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</si>
  <si>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</si>
  <si>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</si>
  <si>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</si>
  <si>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</si>
  <si>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</si>
  <si>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</si>
  <si>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</si>
  <si>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</si>
  <si>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</si>
  <si>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</si>
  <si>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</si>
  <si>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</si>
  <si>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</si>
  <si>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</si>
  <si>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</si>
  <si>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</si>
  <si>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</si>
  <si>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</si>
  <si>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</si>
  <si>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</si>
  <si>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</si>
  <si>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</si>
  <si>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</si>
  <si>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</si>
  <si>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</si>
  <si>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</si>
  <si>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</si>
  <si>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</si>
  <si>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</si>
  <si>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</si>
  <si>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</si>
  <si>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</si>
  <si>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</si>
  <si>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</si>
  <si>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</si>
  <si>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</si>
  <si>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</si>
  <si>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</si>
  <si>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</si>
  <si>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</si>
  <si>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</si>
  <si>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</si>
  <si>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</si>
  <si>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</si>
  <si>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</si>
  <si>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</si>
  <si>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</si>
  <si>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</si>
  <si>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</si>
  <si>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</si>
  <si>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</si>
  <si>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</si>
  <si>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</si>
  <si>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</si>
  <si>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</si>
  <si>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</si>
  <si>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</si>
  <si>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</si>
  <si>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</si>
  <si>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</si>
  <si>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</si>
  <si>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</si>
  <si>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</si>
  <si>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</si>
  <si>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</si>
  <si>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</si>
  <si>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</si>
  <si>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</si>
  <si>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</si>
  <si>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</si>
  <si>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</si>
  <si>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</si>
  <si>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</si>
  <si>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</si>
  <si>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</si>
  <si>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</si>
  <si>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</si>
  <si>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</si>
  <si>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</si>
  <si>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</si>
  <si>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</si>
  <si>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</si>
  <si>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</si>
  <si>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</si>
  <si>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</si>
  <si>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</si>
  <si>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</si>
  <si>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</si>
  <si>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</si>
  <si>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</si>
  <si>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</si>
  <si>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</si>
  <si>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</si>
  <si>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</si>
  <si>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</si>
  <si>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</si>
  <si>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</si>
  <si>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</si>
  <si>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</si>
  <si>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</si>
  <si>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</si>
  <si>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</si>
  <si>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</si>
  <si>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</si>
  <si>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</si>
  <si>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</si>
  <si>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</si>
  <si>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</si>
  <si>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</si>
  <si>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</si>
  <si>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</si>
  <si>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</si>
  <si>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</si>
  <si>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</si>
  <si>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</si>
  <si>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</si>
  <si>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</si>
  <si>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</si>
  <si>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</si>
  <si>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</si>
  <si>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</si>
  <si>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</si>
  <si>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</si>
  <si>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</si>
  <si>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</si>
  <si>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</si>
  <si>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</si>
  <si>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</si>
  <si>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</si>
  <si>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</si>
  <si>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</si>
  <si>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</si>
  <si>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</si>
  <si>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</si>
  <si>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</si>
  <si>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</si>
  <si>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</si>
  <si>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</si>
  <si>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</si>
  <si>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</si>
  <si>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</si>
  <si>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</si>
  <si>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</si>
  <si>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</si>
  <si>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</si>
  <si>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</si>
  <si>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</si>
  <si>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</si>
  <si>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</si>
  <si>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</si>
  <si>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</si>
  <si>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</si>
  <si>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</si>
  <si>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</si>
  <si>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</si>
  <si>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</si>
  <si>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</si>
  <si>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</si>
  <si>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</si>
  <si>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</si>
  <si>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</si>
  <si>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</si>
  <si>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</si>
  <si>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</si>
  <si>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</si>
  <si>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</si>
  <si>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</si>
  <si>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</si>
  <si>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</si>
  <si>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</si>
  <si>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</si>
  <si>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TMT</t>
    <phoneticPr fontId="3" type="noConversion"/>
  </si>
  <si>
    <t>NW</t>
    <phoneticPr fontId="3" type="noConversion"/>
  </si>
  <si>
    <t>1. 월령 40% 이상으로 방풍막 설치</t>
    <phoneticPr fontId="3" type="noConversion"/>
  </si>
  <si>
    <t>SITE-KSP</t>
    <phoneticPr fontId="3" type="noConversion"/>
  </si>
  <si>
    <t>20s/19k 30s/20k 50s/19k</t>
    <phoneticPr fontId="3" type="noConversion"/>
  </si>
  <si>
    <t>30s/37k 30s/26k 40s/24k 50s/21k</t>
    <phoneticPr fontId="3" type="noConversion"/>
  </si>
  <si>
    <t>60s/17k 50s/26k 40s/32k</t>
    <phoneticPr fontId="3" type="noConversion"/>
  </si>
  <si>
    <t>50s/34k 30s/33k 20s/33k</t>
    <phoneticPr fontId="3" type="noConversion"/>
  </si>
  <si>
    <t>M_008956:K</t>
    <phoneticPr fontId="3" type="noConversion"/>
  </si>
  <si>
    <t>M_008957:M/T/N</t>
    <phoneticPr fontId="3" type="noConversion"/>
  </si>
  <si>
    <t>M_008965:K</t>
    <phoneticPr fontId="3" type="noConversion"/>
  </si>
  <si>
    <t>M_008966:M/T/N</t>
    <phoneticPr fontId="3" type="noConversion"/>
  </si>
  <si>
    <t>M_009063:K</t>
    <phoneticPr fontId="3" type="noConversion"/>
  </si>
  <si>
    <t>M_009064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</si>
</sst>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36" sqref="C36:D36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45961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0.99375000000000002</v>
      </c>
      <c r="D9" s="8">
        <v>1</v>
      </c>
      <c r="E9" s="8">
        <v>15.5</v>
      </c>
      <c r="F9" s="8">
        <v>18</v>
      </c>
      <c r="G9" s="35" t="s">
        <v>182</v>
      </c>
      <c r="H9" s="8">
        <v>0.4</v>
      </c>
      <c r="I9" s="35">
        <v>68.5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0.19444444444444445</v>
      </c>
      <c r="D10" s="8">
        <v>0.8</v>
      </c>
      <c r="E10" s="8">
        <v>14</v>
      </c>
      <c r="F10" s="8">
        <v>22</v>
      </c>
      <c r="G10" s="114" t="s">
        <v>179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v>0.37013888888888885</v>
      </c>
      <c r="D11" s="14">
        <v>0.8</v>
      </c>
      <c r="E11" s="14">
        <v>13</v>
      </c>
      <c r="F11" s="14">
        <v>19</v>
      </c>
      <c r="G11" s="114" t="s">
        <v>179</v>
      </c>
      <c r="H11" s="8">
        <v>1.6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23.37638888888889</v>
      </c>
      <c r="D12" s="18">
        <f>AVERAGE(D9:D11)</f>
        <v>0.8666666666666667</v>
      </c>
      <c r="E12" s="18">
        <f>AVERAGE(E9:E11)</f>
        <v>14.166666666666666</v>
      </c>
      <c r="F12" s="19">
        <f>AVERAGE(F9:F11)</f>
        <v>19.666666666666668</v>
      </c>
      <c r="G12" s="20"/>
      <c r="H12" s="21">
        <f>AVERAGE(H9:H11)</f>
        <v>1.2333333333333334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181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0.95347222222222217</v>
      </c>
      <c r="D17" s="27">
        <v>0.9555555555555556</v>
      </c>
      <c r="E17" s="27">
        <v>0.99375000000000002</v>
      </c>
      <c r="F17" s="27">
        <v>1.6666666666666666E-2</v>
      </c>
      <c r="G17" s="27">
        <v>0.35347222222222219</v>
      </c>
      <c r="H17" s="27">
        <v>0.38125000000000003</v>
      </c>
      <c r="I17" s="27"/>
      <c r="J17" s="27"/>
      <c r="K17" s="27"/>
      <c r="L17" s="27"/>
      <c r="M17" s="27"/>
      <c r="N17" s="27"/>
      <c r="O17" s="27"/>
      <c r="P17" s="27">
        <v>0.39652777777777781</v>
      </c>
    </row>
    <row r="18" spans="2:16" ht="14.1" customHeight="1" x14ac:dyDescent="0.25">
      <c r="B18" s="34" t="s">
        <v>43</v>
      </c>
      <c r="C18" s="26">
        <v>8841</v>
      </c>
      <c r="D18" s="26">
        <v>8842</v>
      </c>
      <c r="E18" s="26">
        <v>8854</v>
      </c>
      <c r="F18" s="26">
        <v>8868</v>
      </c>
      <c r="G18" s="26">
        <v>9091</v>
      </c>
      <c r="H18" s="26">
        <v>9103</v>
      </c>
      <c r="I18" s="26"/>
      <c r="J18" s="26"/>
      <c r="K18" s="26"/>
      <c r="L18" s="26"/>
      <c r="M18" s="26"/>
      <c r="N18" s="26"/>
      <c r="O18" s="26"/>
      <c r="P18" s="26">
        <v>9114</v>
      </c>
    </row>
    <row r="19" spans="2:16" ht="14.1" customHeight="1" thickBot="1" x14ac:dyDescent="0.3">
      <c r="B19" s="13" t="s">
        <v>44</v>
      </c>
      <c r="C19" s="28"/>
      <c r="D19" s="26">
        <v>8853</v>
      </c>
      <c r="E19" s="29">
        <v>8867</v>
      </c>
      <c r="F19" s="29">
        <v>9090</v>
      </c>
      <c r="G19" s="26">
        <v>9102</v>
      </c>
      <c r="H19" s="29">
        <v>9113</v>
      </c>
      <c r="I19" s="29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14</v>
      </c>
      <c r="F20" s="32">
        <f t="shared" si="0"/>
        <v>223</v>
      </c>
      <c r="G20" s="32">
        <f t="shared" si="0"/>
        <v>12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25">
      <c r="B24" s="133"/>
      <c r="C24" s="116">
        <v>0.98125000000000007</v>
      </c>
      <c r="D24" s="116">
        <v>0.98333333333333339</v>
      </c>
      <c r="E24" s="113" t="s">
        <v>175</v>
      </c>
      <c r="F24" s="135" t="s">
        <v>185</v>
      </c>
      <c r="G24" s="136"/>
      <c r="H24" s="136"/>
      <c r="I24" s="137"/>
      <c r="J24" s="116">
        <v>0.38125000000000003</v>
      </c>
      <c r="K24" s="116">
        <v>0.38472222222222219</v>
      </c>
      <c r="L24" s="113" t="s">
        <v>176</v>
      </c>
      <c r="M24" s="132" t="s">
        <v>187</v>
      </c>
      <c r="N24" s="132"/>
      <c r="O24" s="132"/>
      <c r="P24" s="132"/>
    </row>
    <row r="25" spans="2:16" ht="13.5" customHeight="1" x14ac:dyDescent="0.2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25">
      <c r="B26" s="133"/>
      <c r="C26" s="116">
        <v>0.98472222222222217</v>
      </c>
      <c r="D26" s="116">
        <v>0.98888888888888893</v>
      </c>
      <c r="E26" s="113" t="s">
        <v>174</v>
      </c>
      <c r="F26" s="135" t="s">
        <v>186</v>
      </c>
      <c r="G26" s="136"/>
      <c r="H26" s="136"/>
      <c r="I26" s="137"/>
      <c r="J26" s="116">
        <v>0.38611111111111113</v>
      </c>
      <c r="K26" s="116">
        <v>0.3888888888888889</v>
      </c>
      <c r="L26" s="113" t="s">
        <v>173</v>
      </c>
      <c r="M26" s="132" t="s">
        <v>188</v>
      </c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0.3298611111111111</v>
      </c>
      <c r="N30" s="42"/>
      <c r="O30" s="44"/>
      <c r="P30" s="45">
        <f>SUM(C30:J30,L30:N30)</f>
        <v>0.3298611111111111</v>
      </c>
    </row>
    <row r="31" spans="2:16" ht="14.1" customHeight="1" x14ac:dyDescent="0.25">
      <c r="B31" s="36" t="s">
        <v>164</v>
      </c>
      <c r="C31" s="46"/>
      <c r="D31" s="7">
        <v>0.33680555555555558</v>
      </c>
      <c r="E31" s="7"/>
      <c r="F31" s="7"/>
      <c r="G31" s="7"/>
      <c r="H31" s="7"/>
      <c r="I31" s="7"/>
      <c r="J31" s="7"/>
      <c r="K31" s="7">
        <v>3.9583333333333331E-2</v>
      </c>
      <c r="L31" s="7"/>
      <c r="M31" s="7"/>
      <c r="N31" s="7"/>
      <c r="O31" s="47"/>
      <c r="P31" s="45">
        <f>SUM(C31:N31)</f>
        <v>0.37638888888888888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</v>
      </c>
      <c r="D34" s="108">
        <f t="shared" ref="D34:N34" si="2">D31-D32-D33</f>
        <v>0.33680555555555558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3.9583333333333331E-2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0.37638888888888888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2" t="s">
        <v>66</v>
      </c>
      <c r="C36" s="146" t="s">
        <v>189</v>
      </c>
      <c r="D36" s="147"/>
      <c r="E36" s="146" t="s">
        <v>191</v>
      </c>
      <c r="F36" s="147"/>
      <c r="G36" s="146" t="s">
        <v>193</v>
      </c>
      <c r="H36" s="147"/>
      <c r="I36" s="146" t="s">
        <v>190</v>
      </c>
      <c r="J36" s="147"/>
      <c r="K36" s="146" t="s">
        <v>192</v>
      </c>
      <c r="L36" s="147"/>
      <c r="M36" s="148" t="s">
        <v>194</v>
      </c>
      <c r="N36" s="148"/>
      <c r="O36" s="146"/>
      <c r="P36" s="147"/>
    </row>
    <row r="37" spans="2:16" ht="18" customHeight="1" x14ac:dyDescent="0.2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2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2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" customHeight="1" x14ac:dyDescent="0.2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" customHeight="1" thickTop="1" thickBot="1" x14ac:dyDescent="0.3">
      <c r="B53" s="138" t="s">
        <v>166</v>
      </c>
      <c r="C53" s="139"/>
      <c r="D53" s="111">
        <v>0.67</v>
      </c>
      <c r="E53" s="111">
        <v>0.35</v>
      </c>
      <c r="F53" s="111">
        <v>0.34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25"/>
    <row r="56" spans="2:16" ht="17.25" customHeight="1" x14ac:dyDescent="0.2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00000000000001" customHeight="1" x14ac:dyDescent="0.2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00000000000001" customHeight="1" x14ac:dyDescent="0.2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00000000000001" customHeight="1" x14ac:dyDescent="0.2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00000000000001" customHeight="1" x14ac:dyDescent="0.2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00000000000001" customHeight="1" x14ac:dyDescent="0.2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00000000000001" customHeight="1" x14ac:dyDescent="0.2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00000000000001" customHeight="1" x14ac:dyDescent="0.2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-157.4</v>
      </c>
      <c r="D72" s="59">
        <v>-162.30000000000001</v>
      </c>
      <c r="E72" s="99" t="s">
        <v>117</v>
      </c>
      <c r="F72" s="59">
        <v>18.5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-156.80000000000001</v>
      </c>
      <c r="D73" s="59">
        <v>-163.4</v>
      </c>
      <c r="E73" s="101" t="s">
        <v>121</v>
      </c>
      <c r="F73" s="60">
        <v>24.6</v>
      </c>
      <c r="G73" s="60">
        <v>24.5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-153.5</v>
      </c>
      <c r="D74" s="59">
        <v>-165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-95</v>
      </c>
      <c r="D75" s="59">
        <v>-107.8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26.8</v>
      </c>
      <c r="D76" s="59">
        <v>26.3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22.8</v>
      </c>
      <c r="D77" s="59">
        <v>22.3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20.9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19.5</v>
      </c>
      <c r="D79" s="59">
        <v>18.7</v>
      </c>
      <c r="E79" s="99" t="s">
        <v>151</v>
      </c>
      <c r="F79" s="59">
        <v>15.4</v>
      </c>
      <c r="G79" s="59">
        <v>13.6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5.94E-3</v>
      </c>
      <c r="D80" s="63">
        <v>1.3699999999999999E-3</v>
      </c>
      <c r="E80" s="101" t="s">
        <v>156</v>
      </c>
      <c r="F80" s="60">
        <v>27.4</v>
      </c>
      <c r="G80" s="60">
        <v>28.7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2025-11-04T12:49:45Z</dcterms:modified>
</cp:coreProperties>
</file>