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B3622DE0-B734-4CCE-8042-0E296AD6564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<sst xmlns="http://schemas.openxmlformats.org/spreadsheetml/2006/main" count="209" uniqueCount="193">
  <si>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</si>
  <si>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</si>
  <si>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</si>
  <si>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</si>
  <si>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</si>
  <si>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</si>
  <si>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</si>
  <si>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</si>
  <si>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</si>
  <si>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</si>
  <si>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</si>
  <si>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</si>
  <si>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</si>
  <si>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</si>
  <si>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</si>
  <si>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</si>
  <si>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</si>
  <si>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</si>
  <si>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</si>
  <si>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</si>
  <si>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</si>
  <si>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</si>
  <si>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</si>
  <si>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</si>
  <si>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</si>
  <si>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</si>
  <si>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</si>
  <si>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</si>
  <si>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</si>
  <si>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</si>
  <si>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</si>
  <si>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</si>
  <si>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</si>
  <si>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</si>
  <si>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</si>
  <si>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</si>
  <si>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</si>
  <si>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</si>
  <si>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</si>
  <si>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</si>
  <si>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</si>
  <si>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</si>
  <si>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</si>
  <si>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</si>
  <si>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</si>
  <si>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</si>
  <si>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</si>
  <si>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</si>
  <si>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</si>
  <si>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</si>
  <si>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</si>
  <si>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</si>
  <si>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</si>
  <si>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</si>
  <si>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</si>
  <si>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</si>
  <si>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</si>
  <si>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</si>
  <si>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</si>
  <si>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</si>
  <si>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</si>
  <si>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</si>
  <si>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</si>
  <si>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</si>
  <si>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</si>
  <si>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</si>
  <si>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</si>
  <si>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</si>
  <si>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</si>
  <si>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</si>
  <si>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</si>
  <si>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</si>
  <si>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</si>
  <si>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</si>
  <si>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</si>
  <si>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</si>
  <si>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</si>
  <si>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</si>
  <si>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</si>
  <si>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</si>
  <si>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</si>
  <si>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</si>
  <si>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</si>
  <si>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</si>
  <si>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</si>
  <si>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</si>
  <si>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</si>
  <si>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</si>
  <si>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</si>
  <si>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</si>
  <si>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</si>
  <si>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</si>
  <si>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</si>
  <si>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</si>
  <si>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</si>
  <si>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</si>
  <si>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</si>
  <si>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</si>
  <si>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</si>
  <si>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</si>
  <si>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</si>
  <si>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</si>
  <si>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</si>
  <si>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</si>
  <si>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</si>
  <si>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</si>
  <si>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</si>
  <si>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</si>
  <si>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</si>
  <si>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</si>
  <si>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</si>
  <si>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</si>
  <si>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</si>
  <si>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</si>
  <si>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</si>
  <si>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</si>
  <si>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</si>
  <si>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</si>
  <si>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</si>
  <si>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</si>
  <si>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</si>
  <si>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</si>
  <si>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</si>
  <si>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</si>
  <si>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</si>
  <si>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</si>
  <si>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</si>
  <si>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</si>
  <si>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</si>
  <si>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</si>
  <si>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</si>
  <si>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</si>
  <si>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</si>
  <si>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</si>
  <si>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</si>
  <si>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</si>
  <si>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</si>
  <si>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</si>
  <si>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</si>
  <si>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</si>
  <si>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</si>
  <si>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</si>
  <si>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</si>
  <si>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</si>
  <si>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</si>
  <si>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</si>
  <si>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</si>
  <si>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</si>
  <si>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</si>
  <si>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</si>
  <si>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</si>
  <si>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</si>
  <si>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</si>
  <si>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</si>
  <si>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</si>
  <si>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</si>
  <si>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</si>
  <si>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</si>
  <si>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</si>
  <si>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</si>
  <si>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</si>
  <si>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</si>
  <si>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</si>
  <si>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</si>
  <si>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</si>
  <si>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</si>
  <si>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</si>
  <si>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</si>
  <si>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</si>
  <si>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</si>
  <si>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</si>
  <si>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</si>
  <si>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</si>
  <si>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</si>
  <si>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</si>
  <si>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</si>
  <si>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</si>
  <si>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</si>
  <si>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</si>
  <si>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</si>
  <si>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</si>
  <si>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TMT</t>
    <phoneticPr fontId="3" type="noConversion"/>
  </si>
  <si>
    <t>SW</t>
    <phoneticPr fontId="3" type="noConversion"/>
  </si>
  <si>
    <t>NW</t>
    <phoneticPr fontId="3" type="noConversion"/>
  </si>
  <si>
    <t>1. 월령 40% 이상으로 방풍막 설치</t>
    <phoneticPr fontId="3" type="noConversion"/>
  </si>
  <si>
    <t>SITE-KSP</t>
    <phoneticPr fontId="3" type="noConversion"/>
  </si>
  <si>
    <t>20s/30k 30s/26k</t>
    <phoneticPr fontId="3" type="noConversion"/>
  </si>
  <si>
    <t>30s/22k 50s/23k</t>
    <phoneticPr fontId="3" type="noConversion"/>
  </si>
  <si>
    <t>M_008576-008577:K</t>
    <phoneticPr fontId="3" type="noConversion"/>
  </si>
  <si>
    <t>M_008681-008682:N</t>
    <phoneticPr fontId="3" type="noConversion"/>
  </si>
  <si>
    <t>M_008710-008711:K</t>
    <phoneticPr fontId="3" type="noConversion"/>
  </si>
  <si>
    <t>60s/15k 60s/24k 40s/25k</t>
    <phoneticPr fontId="3" type="noConversion"/>
  </si>
  <si>
    <t>50s/16k 30s/16k 30s/25k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</si>
</sst>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45960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0.99375000000000002</v>
      </c>
      <c r="D9" s="8">
        <v>0.9</v>
      </c>
      <c r="E9" s="8">
        <v>13.5</v>
      </c>
      <c r="F9" s="8">
        <v>19</v>
      </c>
      <c r="G9" s="35" t="s">
        <v>182</v>
      </c>
      <c r="H9" s="8">
        <v>0.2</v>
      </c>
      <c r="I9" s="35">
        <v>58.3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0.18888888888888888</v>
      </c>
      <c r="D10" s="8">
        <v>0.9</v>
      </c>
      <c r="E10" s="8">
        <v>13.5</v>
      </c>
      <c r="F10" s="8">
        <v>18</v>
      </c>
      <c r="G10" s="114" t="s">
        <v>183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0.3756944444444445</v>
      </c>
      <c r="D11" s="14">
        <v>1</v>
      </c>
      <c r="E11" s="14">
        <v>13.2</v>
      </c>
      <c r="F11" s="14">
        <v>22</v>
      </c>
      <c r="G11" s="114" t="s">
        <v>179</v>
      </c>
      <c r="H11" s="8">
        <v>3.3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23.381944444444446</v>
      </c>
      <c r="D12" s="18">
        <f>AVERAGE(D9:D11)</f>
        <v>0.93333333333333324</v>
      </c>
      <c r="E12" s="18">
        <f>AVERAGE(E9:E11)</f>
        <v>13.4</v>
      </c>
      <c r="F12" s="19">
        <f>AVERAGE(F9:F11)</f>
        <v>19.666666666666668</v>
      </c>
      <c r="G12" s="20"/>
      <c r="H12" s="21">
        <f>AVERAGE(H9:H11)</f>
        <v>1.8666666666666665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181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0.94444444444444453</v>
      </c>
      <c r="D17" s="27">
        <v>0.94861111111111107</v>
      </c>
      <c r="E17" s="27">
        <v>0.99375000000000002</v>
      </c>
      <c r="F17" s="27">
        <v>2.0833333333333332E-2</v>
      </c>
      <c r="G17" s="27">
        <v>0.35138888888888892</v>
      </c>
      <c r="H17" s="27">
        <v>0.38194444444444442</v>
      </c>
      <c r="I17" s="27"/>
      <c r="J17" s="27"/>
      <c r="K17" s="27"/>
      <c r="L17" s="27"/>
      <c r="M17" s="27"/>
      <c r="N17" s="27"/>
      <c r="O17" s="27"/>
      <c r="P17" s="27">
        <v>0.39513888888888887</v>
      </c>
    </row>
    <row r="18" spans="2:16" ht="14.15" customHeight="1" x14ac:dyDescent="0.45">
      <c r="B18" s="34" t="s">
        <v>43</v>
      </c>
      <c r="C18" s="26">
        <v>8561</v>
      </c>
      <c r="D18" s="26">
        <v>8562</v>
      </c>
      <c r="E18" s="26">
        <v>8572</v>
      </c>
      <c r="F18" s="26">
        <v>8588</v>
      </c>
      <c r="G18" s="26">
        <v>8814</v>
      </c>
      <c r="H18" s="26">
        <v>8829</v>
      </c>
      <c r="I18" s="26"/>
      <c r="J18" s="26"/>
      <c r="K18" s="26"/>
      <c r="L18" s="26"/>
      <c r="M18" s="26"/>
      <c r="N18" s="26"/>
      <c r="O18" s="26"/>
      <c r="P18" s="26">
        <v>8840</v>
      </c>
    </row>
    <row r="19" spans="2:16" ht="14.15" customHeight="1" thickBot="1" x14ac:dyDescent="0.5">
      <c r="B19" s="13" t="s">
        <v>44</v>
      </c>
      <c r="C19" s="28"/>
      <c r="D19" s="26">
        <v>8571</v>
      </c>
      <c r="E19" s="29">
        <v>8587</v>
      </c>
      <c r="F19" s="29">
        <v>8813</v>
      </c>
      <c r="G19" s="26">
        <v>8828</v>
      </c>
      <c r="H19" s="29">
        <v>8839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10</v>
      </c>
      <c r="E20" s="32">
        <f t="shared" si="0"/>
        <v>16</v>
      </c>
      <c r="F20" s="32">
        <f t="shared" si="0"/>
        <v>226</v>
      </c>
      <c r="G20" s="32">
        <f t="shared" si="0"/>
        <v>15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0.97986111111111107</v>
      </c>
      <c r="D23" s="116">
        <v>0.98125000000000007</v>
      </c>
      <c r="E23" s="113" t="s">
        <v>173</v>
      </c>
      <c r="F23" s="162" t="s">
        <v>186</v>
      </c>
      <c r="G23" s="163"/>
      <c r="H23" s="163"/>
      <c r="I23" s="164"/>
      <c r="J23" s="116">
        <v>0.38194444444444442</v>
      </c>
      <c r="K23" s="116">
        <v>0.38541666666666669</v>
      </c>
      <c r="L23" s="113" t="s">
        <v>174</v>
      </c>
      <c r="M23" s="178" t="s">
        <v>191</v>
      </c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0.98402777777777783</v>
      </c>
      <c r="D25" s="116">
        <v>0.98541666666666661</v>
      </c>
      <c r="E25" s="113" t="s">
        <v>176</v>
      </c>
      <c r="F25" s="162" t="s">
        <v>187</v>
      </c>
      <c r="G25" s="163"/>
      <c r="H25" s="163"/>
      <c r="I25" s="164"/>
      <c r="J25" s="116">
        <v>0.38680555555555557</v>
      </c>
      <c r="K25" s="116">
        <v>0.38958333333333334</v>
      </c>
      <c r="L25" s="113" t="s">
        <v>175</v>
      </c>
      <c r="M25" s="178" t="s">
        <v>192</v>
      </c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0.33194444444444443</v>
      </c>
      <c r="N30" s="42"/>
      <c r="O30" s="44"/>
      <c r="P30" s="45">
        <f>SUM(C30:J30,L30:N30)</f>
        <v>0.33194444444444443</v>
      </c>
    </row>
    <row r="31" spans="2:16" ht="14.15" customHeight="1" x14ac:dyDescent="0.45">
      <c r="B31" s="36" t="s">
        <v>164</v>
      </c>
      <c r="C31" s="46"/>
      <c r="D31" s="7">
        <v>0.33055555555555555</v>
      </c>
      <c r="E31" s="7"/>
      <c r="F31" s="7"/>
      <c r="G31" s="7"/>
      <c r="H31" s="7"/>
      <c r="I31" s="7"/>
      <c r="J31" s="7"/>
      <c r="K31" s="7">
        <v>5.1388888888888894E-2</v>
      </c>
      <c r="L31" s="7"/>
      <c r="M31" s="7"/>
      <c r="N31" s="7"/>
      <c r="O31" s="47"/>
      <c r="P31" s="45">
        <f>SUM(C31:N31)</f>
        <v>0.38194444444444442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0.33055555555555555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5.1388888888888894E-2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0.38194444444444442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188</v>
      </c>
      <c r="D36" s="166"/>
      <c r="E36" s="165" t="s">
        <v>189</v>
      </c>
      <c r="F36" s="166"/>
      <c r="G36" s="165" t="s">
        <v>190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0.93</v>
      </c>
      <c r="E53" s="111">
        <v>0.91</v>
      </c>
      <c r="F53" s="111">
        <v>0.74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-130.1</v>
      </c>
      <c r="D72" s="59">
        <v>-161.6</v>
      </c>
      <c r="E72" s="99" t="s">
        <v>117</v>
      </c>
      <c r="F72" s="59">
        <v>18.5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-128.1</v>
      </c>
      <c r="D73" s="59">
        <v>-162.4</v>
      </c>
      <c r="E73" s="101" t="s">
        <v>121</v>
      </c>
      <c r="F73" s="60">
        <v>26.5</v>
      </c>
      <c r="G73" s="60">
        <v>21.2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-152.4</v>
      </c>
      <c r="D74" s="59">
        <v>-165.8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-69.400000000000006</v>
      </c>
      <c r="D75" s="59">
        <v>-103.2</v>
      </c>
      <c r="E75" s="101" t="s">
        <v>131</v>
      </c>
      <c r="F75" s="61">
        <v>15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26.8</v>
      </c>
      <c r="D76" s="59">
        <v>26.6</v>
      </c>
      <c r="E76" s="101" t="s">
        <v>136</v>
      </c>
      <c r="F76" s="61">
        <v>15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</v>
      </c>
      <c r="D77" s="59">
        <v>22.7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19.5</v>
      </c>
      <c r="E79" s="99" t="s">
        <v>151</v>
      </c>
      <c r="F79" s="59">
        <v>14.9</v>
      </c>
      <c r="G79" s="59">
        <v>13.5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5.96E-3</v>
      </c>
      <c r="D80" s="63">
        <v>1.42E-3</v>
      </c>
      <c r="E80" s="101" t="s">
        <v>156</v>
      </c>
      <c r="F80" s="60">
        <v>31.8</v>
      </c>
      <c r="G80" s="60">
        <v>25.3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184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2025-10-30T09:33:20Z</dcterms:modified>
</cp:coreProperties>
</file>