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4CD023E3-0E44-4360-8F0F-45BAAACF8B1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<sst xmlns="http://schemas.openxmlformats.org/spreadsheetml/2006/main" count="209" uniqueCount="193">
  <si>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</si>
  <si>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</si>
  <si>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</si>
  <si>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</si>
  <si>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</si>
  <si>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</si>
  <si>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</si>
  <si>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</si>
  <si>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</si>
  <si>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</si>
  <si>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</si>
  <si>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</si>
  <si>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</si>
  <si>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</si>
  <si>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</si>
  <si>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</si>
  <si>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</si>
  <si>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</si>
  <si>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</si>
  <si>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</si>
  <si>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</si>
  <si>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</si>
  <si>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</si>
  <si>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</si>
  <si>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</si>
  <si>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</si>
  <si>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</si>
  <si>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</si>
  <si>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</si>
  <si>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</si>
  <si>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</si>
  <si>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</si>
  <si>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</si>
  <si>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</si>
  <si>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</si>
  <si>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</si>
  <si>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</si>
  <si>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</si>
  <si>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</si>
  <si>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</si>
  <si>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</si>
  <si>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</si>
  <si>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</si>
  <si>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</si>
  <si>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</si>
  <si>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</si>
  <si>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</si>
  <si>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</si>
  <si>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</si>
  <si>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</si>
  <si>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</si>
  <si>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</si>
  <si>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</si>
  <si>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</si>
  <si>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</si>
  <si>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</si>
  <si>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</si>
  <si>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</si>
  <si>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</si>
  <si>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</si>
  <si>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</si>
  <si>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</si>
  <si>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</si>
  <si>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</si>
  <si>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</si>
  <si>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</si>
  <si>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</si>
  <si>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</si>
  <si>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</si>
  <si>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</si>
  <si>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</si>
  <si>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</si>
  <si>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</si>
  <si>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</si>
  <si>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</si>
  <si>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</si>
  <si>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</si>
  <si>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</si>
  <si>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</si>
  <si>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</si>
  <si>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</si>
  <si>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</si>
  <si>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</si>
  <si>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</si>
  <si>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</si>
  <si>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</si>
  <si>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</si>
  <si>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</si>
  <si>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</si>
  <si>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</si>
  <si>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</si>
  <si>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</si>
  <si>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</si>
  <si>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</si>
  <si>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</si>
  <si>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</si>
  <si>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</si>
  <si>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</si>
  <si>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</si>
  <si>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</si>
  <si>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</si>
  <si>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</si>
  <si>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</si>
  <si>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</si>
  <si>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</si>
  <si>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</si>
  <si>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</si>
  <si>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</si>
  <si>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</si>
  <si>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</si>
  <si>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</si>
  <si>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</si>
  <si>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</si>
  <si>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</si>
  <si>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</si>
  <si>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</si>
  <si>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</si>
  <si>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</si>
  <si>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</si>
  <si>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</si>
  <si>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</si>
  <si>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</si>
  <si>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</si>
  <si>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</si>
  <si>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</si>
  <si>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</si>
  <si>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</si>
  <si>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</si>
  <si>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</si>
  <si>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</si>
  <si>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</si>
  <si>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</si>
  <si>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</si>
  <si>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</si>
  <si>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</si>
  <si>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</si>
  <si>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</si>
  <si>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</si>
  <si>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</si>
  <si>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</si>
  <si>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</si>
  <si>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</si>
  <si>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</si>
  <si>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</si>
  <si>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</si>
  <si>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</si>
  <si>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</si>
  <si>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</si>
  <si>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</si>
  <si>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</si>
  <si>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</si>
  <si>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</si>
  <si>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</si>
  <si>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</si>
  <si>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</si>
  <si>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</si>
  <si>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</si>
  <si>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</si>
  <si>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</si>
  <si>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</si>
  <si>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</si>
  <si>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</si>
  <si>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</si>
  <si>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</si>
  <si>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</si>
  <si>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</si>
  <si>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</si>
  <si>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</si>
  <si>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</si>
  <si>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</si>
  <si>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</si>
  <si>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</si>
  <si>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</si>
  <si>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</si>
  <si>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</si>
  <si>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</si>
  <si>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</si>
  <si>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</si>
  <si>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</si>
  <si>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</si>
  <si>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</si>
  <si>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</si>
  <si>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</si>
  <si>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N</t>
    <phoneticPr fontId="3" type="noConversion"/>
  </si>
  <si>
    <t>ALL</t>
    <phoneticPr fontId="3" type="noConversion"/>
  </si>
  <si>
    <t>1. 월령 40% 이하로 방풍막 제거</t>
    <phoneticPr fontId="3" type="noConversion"/>
  </si>
  <si>
    <t>DIR-KSP</t>
    <phoneticPr fontId="3" type="noConversion"/>
  </si>
  <si>
    <t>M_005686-005687:K</t>
    <phoneticPr fontId="3" type="noConversion"/>
  </si>
  <si>
    <t>M_005751-005752:N</t>
    <phoneticPr fontId="3" type="noConversion"/>
  </si>
  <si>
    <t>M_005828-005830:K</t>
    <phoneticPr fontId="3" type="noConversion"/>
  </si>
  <si>
    <t xml:space="preserve">1. UT 07:18 정전 발생 </t>
    <phoneticPr fontId="3" type="noConversion"/>
  </si>
  <si>
    <t>M_005868-005869:N</t>
    <phoneticPr fontId="3" type="noConversion"/>
  </si>
  <si>
    <t>M_005904-005907:K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</si>
</sst>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45948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0.98541666666666661</v>
      </c>
      <c r="D9" s="8">
        <v>0.7</v>
      </c>
      <c r="E9" s="8">
        <v>15.5</v>
      </c>
      <c r="F9" s="8">
        <v>26</v>
      </c>
      <c r="G9" s="35" t="s">
        <v>182</v>
      </c>
      <c r="H9" s="8">
        <v>1</v>
      </c>
      <c r="I9" s="35">
        <v>15.8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0.22430555555555556</v>
      </c>
      <c r="D10" s="8">
        <v>1.2</v>
      </c>
      <c r="E10" s="8">
        <v>16.600000000000001</v>
      </c>
      <c r="F10" s="8">
        <v>14</v>
      </c>
      <c r="G10" s="114" t="s">
        <v>183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0.39305555555555555</v>
      </c>
      <c r="D11" s="14">
        <v>0.9</v>
      </c>
      <c r="E11" s="14">
        <v>15.7</v>
      </c>
      <c r="F11" s="14">
        <v>15</v>
      </c>
      <c r="G11" s="114" t="s">
        <v>183</v>
      </c>
      <c r="H11" s="8">
        <v>0.8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23.40763888888889</v>
      </c>
      <c r="D12" s="18">
        <f>AVERAGE(D9:D11)</f>
        <v>0.93333333333333324</v>
      </c>
      <c r="E12" s="18">
        <f>AVERAGE(E9:E11)</f>
        <v>15.933333333333332</v>
      </c>
      <c r="F12" s="19">
        <f>AVERAGE(F9:F11)</f>
        <v>18.333333333333332</v>
      </c>
      <c r="G12" s="20"/>
      <c r="H12" s="21">
        <f>AVERAGE(H9:H11)</f>
        <v>0.96666666666666679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186</v>
      </c>
      <c r="H16" s="26" t="s">
        <v>180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0.90277777777777779</v>
      </c>
      <c r="D17" s="27">
        <v>0.90763888888888899</v>
      </c>
      <c r="E17" s="27">
        <v>0.98541666666666661</v>
      </c>
      <c r="F17" s="27">
        <v>7.5694444444444439E-2</v>
      </c>
      <c r="G17" s="27">
        <v>0.14166666666666666</v>
      </c>
      <c r="H17" s="27">
        <v>0.36458333333333331</v>
      </c>
      <c r="I17" s="27">
        <v>0.39305555555555555</v>
      </c>
      <c r="J17" s="27"/>
      <c r="K17" s="27"/>
      <c r="L17" s="27"/>
      <c r="M17" s="27"/>
      <c r="N17" s="27"/>
      <c r="O17" s="27"/>
      <c r="P17" s="27">
        <v>0.3972222222222222</v>
      </c>
    </row>
    <row r="18" spans="2:16" ht="14.15" customHeight="1" x14ac:dyDescent="0.45">
      <c r="B18" s="34" t="s">
        <v>43</v>
      </c>
      <c r="C18" s="26">
        <v>5630</v>
      </c>
      <c r="D18" s="26">
        <v>5631</v>
      </c>
      <c r="E18" s="26">
        <v>5636</v>
      </c>
      <c r="F18" s="26">
        <v>5697</v>
      </c>
      <c r="G18" s="26">
        <v>5744</v>
      </c>
      <c r="H18" s="26">
        <v>5898</v>
      </c>
      <c r="I18" s="26">
        <v>5915</v>
      </c>
      <c r="J18" s="26"/>
      <c r="K18" s="26"/>
      <c r="L18" s="26"/>
      <c r="M18" s="26"/>
      <c r="N18" s="26"/>
      <c r="O18" s="26"/>
      <c r="P18" s="26">
        <v>5920</v>
      </c>
    </row>
    <row r="19" spans="2:16" ht="14.15" customHeight="1" thickBot="1" x14ac:dyDescent="0.5">
      <c r="B19" s="13" t="s">
        <v>44</v>
      </c>
      <c r="C19" s="28"/>
      <c r="D19" s="26">
        <v>5635</v>
      </c>
      <c r="E19" s="29">
        <v>5696</v>
      </c>
      <c r="F19" s="29">
        <v>5743</v>
      </c>
      <c r="G19" s="26">
        <v>5897</v>
      </c>
      <c r="H19" s="29">
        <v>5914</v>
      </c>
      <c r="I19" s="29">
        <v>5919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61</v>
      </c>
      <c r="F20" s="32">
        <f t="shared" si="0"/>
        <v>47</v>
      </c>
      <c r="G20" s="32">
        <f t="shared" si="0"/>
        <v>154</v>
      </c>
      <c r="H20" s="32">
        <f t="shared" si="0"/>
        <v>17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5.5555555555555552E-2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0.2298611111111111</v>
      </c>
      <c r="O30" s="44"/>
      <c r="P30" s="45">
        <f>SUM(C30:J30,L30:N30)</f>
        <v>0.34791666666666665</v>
      </c>
    </row>
    <row r="31" spans="2:16" ht="14.15" customHeight="1" x14ac:dyDescent="0.45">
      <c r="B31" s="36" t="s">
        <v>164</v>
      </c>
      <c r="C31" s="46">
        <v>7.7777777777777779E-2</v>
      </c>
      <c r="D31" s="7">
        <v>0.22291666666666665</v>
      </c>
      <c r="E31" s="7">
        <v>6.5972222222222224E-2</v>
      </c>
      <c r="F31" s="7"/>
      <c r="G31" s="7"/>
      <c r="H31" s="7"/>
      <c r="I31" s="7"/>
      <c r="J31" s="7"/>
      <c r="K31" s="7">
        <v>2.8472222222222222E-2</v>
      </c>
      <c r="L31" s="7"/>
      <c r="M31" s="7"/>
      <c r="N31" s="7"/>
      <c r="O31" s="47"/>
      <c r="P31" s="45">
        <f>SUM(C31:N31)</f>
        <v>0.39513888888888887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7.7777777777777779E-2</v>
      </c>
      <c r="D34" s="108">
        <f t="shared" ref="D34:N34" si="2">D31-D32-D33</f>
        <v>0.22291666666666665</v>
      </c>
      <c r="E34" s="108">
        <f t="shared" si="2"/>
        <v>6.5972222222222224E-2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2.8472222222222222E-2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0.39513888888888887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6" t="s">
        <v>188</v>
      </c>
      <c r="F36" s="147"/>
      <c r="G36" s="148" t="s">
        <v>189</v>
      </c>
      <c r="H36" s="148"/>
      <c r="I36" s="148" t="s">
        <v>191</v>
      </c>
      <c r="J36" s="148"/>
      <c r="K36" s="148" t="s">
        <v>192</v>
      </c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190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1.07</v>
      </c>
      <c r="E53" s="111">
        <v>0.68</v>
      </c>
      <c r="F53" s="111">
        <v>0.64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351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-163.5</v>
      </c>
      <c r="D72" s="59">
        <v>-164.4</v>
      </c>
      <c r="E72" s="99" t="s">
        <v>117</v>
      </c>
      <c r="F72" s="59">
        <v>19.600000000000001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-166.1</v>
      </c>
      <c r="D73" s="59">
        <v>-166.7</v>
      </c>
      <c r="E73" s="101" t="s">
        <v>121</v>
      </c>
      <c r="F73" s="60">
        <v>28.1</v>
      </c>
      <c r="G73" s="60">
        <v>20.3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-192.6</v>
      </c>
      <c r="D74" s="59">
        <v>-192.3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-109.5</v>
      </c>
      <c r="D75" s="59">
        <v>-111.9</v>
      </c>
      <c r="E75" s="101" t="s">
        <v>131</v>
      </c>
      <c r="F75" s="61">
        <v>20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28.2</v>
      </c>
      <c r="D76" s="59">
        <v>26.6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24.1</v>
      </c>
      <c r="D77" s="59">
        <v>22.5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22.1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20.6</v>
      </c>
      <c r="D79" s="59">
        <v>19.100000000000001</v>
      </c>
      <c r="E79" s="99" t="s">
        <v>151</v>
      </c>
      <c r="F79" s="59">
        <v>16.5</v>
      </c>
      <c r="G79" s="59">
        <v>15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9.8099999999999999E-5</v>
      </c>
      <c r="D80" s="63">
        <v>9.9500000000000006E-5</v>
      </c>
      <c r="E80" s="101" t="s">
        <v>156</v>
      </c>
      <c r="F80" s="60">
        <v>29.9</v>
      </c>
      <c r="G80" s="60">
        <v>20.399999999999999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1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185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2025-10-18T09:36:10Z</dcterms:modified>
</cp:coreProperties>
</file>