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0월\"/>
    </mc:Choice>
  </mc:AlternateContent>
  <xr:revisionPtr revIDLastSave="0" documentId="13_ncr:1_{852C0BDB-314D-44E7-83A1-B61BE7B86ABE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<sst xmlns="http://schemas.openxmlformats.org/spreadsheetml/2006/main" count="214" uniqueCount="198">
  <si>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</si>
  <si>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</si>
  <si>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</si>
  <si>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</si>
  <si>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</si>
  <si>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</si>
  <si>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</si>
  <si>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</si>
  <si>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</si>
  <si>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</si>
  <si>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</si>
  <si>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</si>
  <si>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</si>
  <si>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</si>
  <si>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</si>
  <si>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</si>
  <si>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</si>
  <si>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</si>
  <si>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</si>
  <si>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</si>
  <si>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</si>
  <si>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</si>
  <si>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</si>
  <si>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</si>
  <si>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</si>
  <si>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</si>
  <si>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</si>
  <si>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</si>
  <si>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</si>
  <si>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</si>
  <si>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</si>
  <si>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</si>
  <si>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</si>
  <si>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</si>
  <si>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</si>
  <si>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</si>
  <si>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</si>
  <si>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</si>
  <si>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</si>
  <si>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</si>
  <si>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</si>
  <si>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</si>
  <si>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</si>
  <si>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</si>
  <si>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</si>
  <si>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</si>
  <si>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</si>
  <si>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</si>
  <si>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</si>
  <si>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</si>
  <si>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</si>
  <si>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</si>
  <si>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</si>
  <si>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</si>
  <si>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</si>
  <si>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</si>
  <si>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</si>
  <si>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</si>
  <si>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</si>
  <si>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</si>
  <si>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</si>
  <si>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</si>
  <si>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</si>
  <si>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</si>
  <si>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</si>
  <si>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</si>
  <si>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</si>
  <si>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</si>
  <si>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</si>
  <si>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</si>
  <si>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</si>
  <si>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</si>
  <si>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</si>
  <si>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</si>
  <si>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</si>
  <si>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</si>
  <si>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</si>
  <si>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</si>
  <si>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</si>
  <si>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</si>
  <si>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</si>
  <si>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</si>
  <si>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</si>
  <si>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</si>
  <si>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</si>
  <si>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</si>
  <si>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</si>
  <si>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</si>
  <si>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</si>
  <si>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</si>
  <si>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</si>
  <si>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</si>
  <si>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</si>
  <si>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</si>
  <si>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</si>
  <si>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</si>
  <si>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</si>
  <si>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</si>
  <si>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</si>
  <si>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</si>
  <si>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</si>
  <si>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</si>
  <si>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</si>
  <si>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</si>
  <si>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</si>
  <si>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</si>
  <si>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</si>
  <si>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</si>
  <si>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</si>
  <si>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</si>
  <si>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</si>
  <si>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</si>
  <si>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</si>
  <si>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</si>
  <si>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</si>
  <si>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</si>
  <si>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</si>
  <si>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</si>
  <si>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</si>
  <si>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</si>
  <si>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</si>
  <si>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</si>
  <si>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</si>
  <si>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</si>
  <si>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</si>
  <si>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</si>
  <si>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</si>
  <si>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</si>
  <si>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</si>
  <si>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</si>
  <si>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</si>
  <si>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</si>
  <si>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</si>
  <si>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</si>
  <si>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</si>
  <si>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</si>
  <si>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</si>
  <si>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</si>
  <si>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</si>
  <si>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</si>
  <si>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</si>
  <si>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</si>
  <si>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</si>
  <si>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</si>
  <si>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</si>
  <si>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</si>
  <si>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</si>
  <si>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</si>
  <si>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</si>
  <si>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</si>
  <si>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</si>
  <si>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</si>
  <si>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</si>
  <si>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</si>
  <si>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</si>
  <si>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</si>
  <si>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</si>
  <si>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</si>
  <si>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</si>
  <si>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</si>
  <si>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</si>
  <si>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</si>
  <si>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</si>
  <si>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</si>
  <si>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</si>
  <si>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</si>
  <si>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</si>
  <si>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</si>
  <si>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</si>
  <si>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</si>
  <si>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</si>
  <si>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</si>
  <si>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</si>
  <si>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</si>
  <si>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</si>
  <si>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</si>
  <si>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</si>
  <si>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</si>
  <si>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</si>
  <si>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KAMP</t>
    <phoneticPr fontId="3" type="noConversion"/>
  </si>
  <si>
    <t>TMT</t>
    <phoneticPr fontId="3" type="noConversion"/>
  </si>
  <si>
    <t>박다운</t>
    <phoneticPr fontId="3" type="noConversion"/>
  </si>
  <si>
    <t>S</t>
    <phoneticPr fontId="3" type="noConversion"/>
  </si>
  <si>
    <t>N</t>
    <phoneticPr fontId="3" type="noConversion"/>
  </si>
  <si>
    <t>ALL</t>
    <phoneticPr fontId="3" type="noConversion"/>
  </si>
  <si>
    <t>1. 월령 40% 이하로 방풍막 제거</t>
    <phoneticPr fontId="3" type="noConversion"/>
  </si>
  <si>
    <t>DIR-KSP</t>
    <phoneticPr fontId="3" type="noConversion"/>
  </si>
  <si>
    <t>M_005382-005383:N</t>
    <phoneticPr fontId="3" type="noConversion"/>
  </si>
  <si>
    <t>M_005406-005408:K</t>
    <phoneticPr fontId="3" type="noConversion"/>
  </si>
  <si>
    <t>E_005445-005448</t>
    <phoneticPr fontId="3" type="noConversion"/>
  </si>
  <si>
    <t>1. [E_005445-005448] T 칩 영상에 하얀 고스트 같은 것이 보임.</t>
    <phoneticPr fontId="3" type="noConversion"/>
  </si>
  <si>
    <t>M_005471</t>
    <phoneticPr fontId="3" type="noConversion"/>
  </si>
  <si>
    <t>M_005507-005508:K</t>
    <phoneticPr fontId="3" type="noConversion"/>
  </si>
  <si>
    <t>M_005599-005600:M</t>
    <phoneticPr fontId="3" type="noConversion"/>
  </si>
  <si>
    <t>30s/30k 40s/24k 50s/19k</t>
    <phoneticPr fontId="3" type="noConversion"/>
  </si>
  <si>
    <t>30s/18k 40s/17k 50s/13k</t>
    <phoneticPr fontId="3" type="noConversion"/>
  </si>
  <si>
    <t>50s/26k 40s/26k 30s/38k</t>
    <phoneticPr fontId="3" type="noConversion"/>
  </si>
  <si>
    <t>50s/21k 40s/30k 30s/26k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</si>
</sst>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6" zoomScale="145" zoomScaleNormal="145" workbookViewId="0">
      <selection activeCell="H75" sqref="H75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45947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0.98472222222222217</v>
      </c>
      <c r="D9" s="8">
        <v>1</v>
      </c>
      <c r="E9" s="8">
        <v>15</v>
      </c>
      <c r="F9" s="8">
        <v>19</v>
      </c>
      <c r="G9" s="35" t="s">
        <v>183</v>
      </c>
      <c r="H9" s="8">
        <v>0.2</v>
      </c>
      <c r="I9" s="35">
        <v>24.3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0.20138888888888887</v>
      </c>
      <c r="D10" s="8">
        <v>1.1000000000000001</v>
      </c>
      <c r="E10" s="8">
        <v>13.7</v>
      </c>
      <c r="F10" s="8">
        <v>15</v>
      </c>
      <c r="G10" s="114" t="s">
        <v>182</v>
      </c>
      <c r="H10" s="8">
        <v>2.8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0.39097222222222222</v>
      </c>
      <c r="D11" s="14">
        <v>0.7</v>
      </c>
      <c r="E11" s="14">
        <v>11.9</v>
      </c>
      <c r="F11" s="14">
        <v>23</v>
      </c>
      <c r="G11" s="114" t="s">
        <v>183</v>
      </c>
      <c r="H11" s="8">
        <v>0.1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23.40625</v>
      </c>
      <c r="D12" s="18">
        <f>AVERAGE(D9:D11)</f>
        <v>0.93333333333333324</v>
      </c>
      <c r="E12" s="18">
        <f>AVERAGE(E9:E11)</f>
        <v>13.533333333333333</v>
      </c>
      <c r="F12" s="19">
        <f>AVERAGE(F9:F11)</f>
        <v>19</v>
      </c>
      <c r="G12" s="20"/>
      <c r="H12" s="21">
        <f>AVERAGE(H9:H11)</f>
        <v>1.0333333333333334</v>
      </c>
      <c r="I12" s="22"/>
      <c r="J12" s="23">
        <f>AVERAGE(J9:J11)</f>
        <v>0.33333333333333331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179</v>
      </c>
      <c r="G16" s="26" t="s">
        <v>186</v>
      </c>
      <c r="H16" s="26" t="s">
        <v>180</v>
      </c>
      <c r="I16" s="26" t="s">
        <v>184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0.90555555555555556</v>
      </c>
      <c r="D17" s="27">
        <v>0.90833333333333333</v>
      </c>
      <c r="E17" s="27">
        <v>0.98472222222222217</v>
      </c>
      <c r="F17" s="27">
        <v>7.7777777777777779E-2</v>
      </c>
      <c r="G17" s="27">
        <v>0.14027777777777778</v>
      </c>
      <c r="H17" s="27">
        <v>0.36458333333333331</v>
      </c>
      <c r="I17" s="27">
        <v>0.39097222222222222</v>
      </c>
      <c r="J17" s="27"/>
      <c r="K17" s="27"/>
      <c r="L17" s="27"/>
      <c r="M17" s="27"/>
      <c r="N17" s="27"/>
      <c r="O17" s="27"/>
      <c r="P17" s="27">
        <v>0.40486111111111112</v>
      </c>
    </row>
    <row r="18" spans="2:16" ht="14.15" customHeight="1" x14ac:dyDescent="0.45">
      <c r="B18" s="34" t="s">
        <v>43</v>
      </c>
      <c r="C18" s="26">
        <v>5343</v>
      </c>
      <c r="D18" s="26">
        <v>5344</v>
      </c>
      <c r="E18" s="26">
        <v>5355</v>
      </c>
      <c r="F18" s="26">
        <v>5417</v>
      </c>
      <c r="G18" s="26">
        <v>5461</v>
      </c>
      <c r="H18" s="26">
        <v>5605</v>
      </c>
      <c r="I18" s="26">
        <v>5617</v>
      </c>
      <c r="J18" s="26"/>
      <c r="K18" s="26"/>
      <c r="L18" s="26"/>
      <c r="M18" s="26"/>
      <c r="N18" s="26"/>
      <c r="O18" s="26"/>
      <c r="P18" s="26">
        <v>5629</v>
      </c>
    </row>
    <row r="19" spans="2:16" ht="14.15" customHeight="1" thickBot="1" x14ac:dyDescent="0.5">
      <c r="B19" s="13" t="s">
        <v>44</v>
      </c>
      <c r="C19" s="28"/>
      <c r="D19" s="26">
        <v>5354</v>
      </c>
      <c r="E19" s="29">
        <v>5416</v>
      </c>
      <c r="F19" s="29">
        <v>5460</v>
      </c>
      <c r="G19" s="26">
        <v>5604</v>
      </c>
      <c r="H19" s="29">
        <v>5616</v>
      </c>
      <c r="I19" s="29">
        <v>5628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62</v>
      </c>
      <c r="F20" s="32">
        <f t="shared" si="0"/>
        <v>44</v>
      </c>
      <c r="G20" s="32">
        <f t="shared" si="0"/>
        <v>144</v>
      </c>
      <c r="H20" s="32">
        <f t="shared" si="0"/>
        <v>12</v>
      </c>
      <c r="I20" s="32">
        <f t="shared" si="0"/>
        <v>12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>
        <v>0.97430555555555554</v>
      </c>
      <c r="D23" s="116">
        <v>0.9770833333333333</v>
      </c>
      <c r="E23" s="113" t="s">
        <v>173</v>
      </c>
      <c r="F23" s="135" t="s">
        <v>194</v>
      </c>
      <c r="G23" s="136"/>
      <c r="H23" s="136"/>
      <c r="I23" s="137"/>
      <c r="J23" s="116">
        <v>0.39097222222222222</v>
      </c>
      <c r="K23" s="116">
        <v>0.39374999999999999</v>
      </c>
      <c r="L23" s="113" t="s">
        <v>174</v>
      </c>
      <c r="M23" s="132" t="s">
        <v>196</v>
      </c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>
        <v>0.9784722222222223</v>
      </c>
      <c r="D25" s="116">
        <v>0.98055555555555562</v>
      </c>
      <c r="E25" s="113" t="s">
        <v>176</v>
      </c>
      <c r="F25" s="135" t="s">
        <v>195</v>
      </c>
      <c r="G25" s="136"/>
      <c r="H25" s="136"/>
      <c r="I25" s="137"/>
      <c r="J25" s="116">
        <v>0.39513888888888887</v>
      </c>
      <c r="K25" s="116">
        <v>0.3979166666666667</v>
      </c>
      <c r="L25" s="113" t="s">
        <v>175</v>
      </c>
      <c r="M25" s="132" t="s">
        <v>197</v>
      </c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5.9027777777777783E-2</v>
      </c>
      <c r="D30" s="42"/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>
        <v>0.22847222222222222</v>
      </c>
      <c r="O30" s="44"/>
      <c r="P30" s="45">
        <f>SUM(C30:J30,L30:N30)</f>
        <v>0.35</v>
      </c>
    </row>
    <row r="31" spans="2:16" ht="14.15" customHeight="1" x14ac:dyDescent="0.45">
      <c r="B31" s="36" t="s">
        <v>164</v>
      </c>
      <c r="C31" s="46">
        <v>9.3055555555555558E-2</v>
      </c>
      <c r="D31" s="7">
        <v>0.22430555555555556</v>
      </c>
      <c r="E31" s="7">
        <v>6.25E-2</v>
      </c>
      <c r="F31" s="7"/>
      <c r="G31" s="7"/>
      <c r="H31" s="7"/>
      <c r="I31" s="7"/>
      <c r="J31" s="7"/>
      <c r="K31" s="7"/>
      <c r="L31" s="7"/>
      <c r="M31" s="7"/>
      <c r="N31" s="7"/>
      <c r="O31" s="47"/>
      <c r="P31" s="45">
        <f>SUM(C31:N31)</f>
        <v>0.37986111111111109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9.3055555555555558E-2</v>
      </c>
      <c r="D34" s="108">
        <f t="shared" ref="D34:N34" si="2">D31-D32-D33</f>
        <v>0.22430555555555556</v>
      </c>
      <c r="E34" s="108">
        <f t="shared" si="2"/>
        <v>6.25E-2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0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0.37986111111111109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 t="s">
        <v>187</v>
      </c>
      <c r="D36" s="147"/>
      <c r="E36" s="146" t="s">
        <v>188</v>
      </c>
      <c r="F36" s="147"/>
      <c r="G36" s="148" t="s">
        <v>189</v>
      </c>
      <c r="H36" s="148"/>
      <c r="I36" s="148" t="s">
        <v>191</v>
      </c>
      <c r="J36" s="148"/>
      <c r="K36" s="148" t="s">
        <v>192</v>
      </c>
      <c r="L36" s="148"/>
      <c r="M36" s="148" t="s">
        <v>193</v>
      </c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 t="s">
        <v>190</v>
      </c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>
        <v>0.96</v>
      </c>
      <c r="E53" s="111">
        <v>0.46</v>
      </c>
      <c r="F53" s="111">
        <v>0.99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315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0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-163.80000000000001</v>
      </c>
      <c r="D72" s="59">
        <v>-164.7</v>
      </c>
      <c r="E72" s="99" t="s">
        <v>117</v>
      </c>
      <c r="F72" s="59">
        <v>18</v>
      </c>
      <c r="G72" s="59">
        <v>17.399999999999999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-166.4</v>
      </c>
      <c r="D73" s="59">
        <v>-167</v>
      </c>
      <c r="E73" s="101" t="s">
        <v>121</v>
      </c>
      <c r="F73" s="60">
        <v>24.2</v>
      </c>
      <c r="G73" s="60">
        <v>19.899999999999999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-191.5</v>
      </c>
      <c r="D74" s="59">
        <v>-194.9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-110.2</v>
      </c>
      <c r="D75" s="59">
        <v>-112.8</v>
      </c>
      <c r="E75" s="101" t="s">
        <v>131</v>
      </c>
      <c r="F75" s="61">
        <v>20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27.3</v>
      </c>
      <c r="D76" s="59">
        <v>26.2</v>
      </c>
      <c r="E76" s="101" t="s">
        <v>136</v>
      </c>
      <c r="F76" s="61">
        <v>15</v>
      </c>
      <c r="G76" s="61">
        <v>15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23.1</v>
      </c>
      <c r="D77" s="59">
        <v>22.2</v>
      </c>
      <c r="E77" s="101" t="s">
        <v>141</v>
      </c>
      <c r="F77" s="61">
        <v>240</v>
      </c>
      <c r="G77" s="61">
        <v>250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21.1</v>
      </c>
      <c r="D78" s="59">
        <v>20.2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19.600000000000001</v>
      </c>
      <c r="D79" s="59">
        <v>18.7</v>
      </c>
      <c r="E79" s="99" t="s">
        <v>151</v>
      </c>
      <c r="F79" s="59">
        <v>16.2</v>
      </c>
      <c r="G79" s="59">
        <v>13.3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9.0299999999999999E-5</v>
      </c>
      <c r="D80" s="63">
        <v>9.5600000000000006E-5</v>
      </c>
      <c r="E80" s="101" t="s">
        <v>156</v>
      </c>
      <c r="F80" s="60">
        <v>33.799999999999997</v>
      </c>
      <c r="G80" s="60">
        <v>25.5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185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2025-10-17T09:46:32Z</dcterms:modified>
</cp:coreProperties>
</file>