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4578B6F7-17A2-4840-96AC-D7ABDFB1E07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<sst xmlns="http://schemas.openxmlformats.org/spreadsheetml/2006/main" count="206" uniqueCount="188">
  <si>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</si>
  <si>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</si>
  <si>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</si>
  <si>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</si>
  <si>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</si>
  <si>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</si>
  <si>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</si>
  <si>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</si>
  <si>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</si>
  <si>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</si>
  <si>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</si>
  <si>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</si>
  <si>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</si>
  <si>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</si>
  <si>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</si>
  <si>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</si>
  <si>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</si>
  <si>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</si>
  <si>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</si>
  <si>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</si>
  <si>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</si>
  <si>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</si>
  <si>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</si>
  <si>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</si>
  <si>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</si>
  <si>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</si>
  <si>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</si>
  <si>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</si>
  <si>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</si>
  <si>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</si>
  <si>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</si>
  <si>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</si>
  <si>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</si>
  <si>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</si>
  <si>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</si>
  <si>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</si>
  <si>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</si>
  <si>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</si>
  <si>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</si>
  <si>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</si>
  <si>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</si>
  <si>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</si>
  <si>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</si>
  <si>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</si>
  <si>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</si>
  <si>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</si>
  <si>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</si>
  <si>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</si>
  <si>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</si>
  <si>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</si>
  <si>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</si>
  <si>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</si>
  <si>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</si>
  <si>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</si>
  <si>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</si>
  <si>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</si>
  <si>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</si>
  <si>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</si>
  <si>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</si>
  <si>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</si>
  <si>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</si>
  <si>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</si>
  <si>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</si>
  <si>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</si>
  <si>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</si>
  <si>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</si>
  <si>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</si>
  <si>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</si>
  <si>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</si>
  <si>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</si>
  <si>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</si>
  <si>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</si>
  <si>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</si>
  <si>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</si>
  <si>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</si>
  <si>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</si>
  <si>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</si>
  <si>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</si>
  <si>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</si>
  <si>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</si>
  <si>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</si>
  <si>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</si>
  <si>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</si>
  <si>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</si>
  <si>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</si>
  <si>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</si>
  <si>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</si>
  <si>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</si>
  <si>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</si>
  <si>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</si>
  <si>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</si>
  <si>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</si>
  <si>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</si>
  <si>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</si>
  <si>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</si>
  <si>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</si>
  <si>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</si>
  <si>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</si>
  <si>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</si>
  <si>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</si>
  <si>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</si>
  <si>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</si>
  <si>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</si>
  <si>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</si>
  <si>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</si>
  <si>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</si>
  <si>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</si>
  <si>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</si>
  <si>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</si>
  <si>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</si>
  <si>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</si>
  <si>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</si>
  <si>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</si>
  <si>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</si>
  <si>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</si>
  <si>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</si>
  <si>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</si>
  <si>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</si>
  <si>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</si>
  <si>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</si>
  <si>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</si>
  <si>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</si>
  <si>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</si>
  <si>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</si>
  <si>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</si>
  <si>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</si>
  <si>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</si>
  <si>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</si>
  <si>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</si>
  <si>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</si>
  <si>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</si>
  <si>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</si>
  <si>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</si>
  <si>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</si>
  <si>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</si>
  <si>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</si>
  <si>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</si>
  <si>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</si>
  <si>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</si>
  <si>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</si>
  <si>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</si>
  <si>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</si>
  <si>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</si>
  <si>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</si>
  <si>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</si>
  <si>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</si>
  <si>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</si>
  <si>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</si>
  <si>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</si>
  <si>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</si>
  <si>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</si>
  <si>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</si>
  <si>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</si>
  <si>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</si>
  <si>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</si>
  <si>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</si>
  <si>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</si>
  <si>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</si>
  <si>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</si>
  <si>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</si>
  <si>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</si>
  <si>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</si>
  <si>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</si>
  <si>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</si>
  <si>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</si>
  <si>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</si>
  <si>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</si>
  <si>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</si>
  <si>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</si>
  <si>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</si>
  <si>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</si>
  <si>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</si>
  <si>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</si>
  <si>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</si>
  <si>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</si>
  <si>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</si>
  <si>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</si>
  <si>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</si>
  <si>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</si>
  <si>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</si>
  <si>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TMT</t>
    <phoneticPr fontId="3" type="noConversion"/>
  </si>
  <si>
    <t>ENG-KSP</t>
    <phoneticPr fontId="3" type="noConversion"/>
  </si>
  <si>
    <t>N</t>
    <phoneticPr fontId="3" type="noConversion"/>
  </si>
  <si>
    <t>허정환</t>
    <phoneticPr fontId="3" type="noConversion"/>
  </si>
  <si>
    <t>30s/30k 40s/23k 50s/19k</t>
    <phoneticPr fontId="3" type="noConversion"/>
  </si>
  <si>
    <t>20s/14k 40s/18k 60s/19k</t>
    <phoneticPr fontId="3" type="noConversion"/>
  </si>
  <si>
    <t>60s/23k 50s/28k 30s/25k</t>
    <phoneticPr fontId="3" type="noConversion"/>
  </si>
  <si>
    <t>50s/20k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</si>
</sst>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67" sqref="J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0.9784722222222223</v>
      </c>
      <c r="D9" s="8">
        <v>1.9</v>
      </c>
      <c r="E9" s="8">
        <v>9.9</v>
      </c>
      <c r="F9" s="8">
        <v>30</v>
      </c>
      <c r="G9" s="35" t="s">
        <v>182</v>
      </c>
      <c r="H9" s="8">
        <v>1.6</v>
      </c>
      <c r="I9" s="35">
        <v>98.7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0.18333333333333335</v>
      </c>
      <c r="D10" s="8">
        <v>1.2</v>
      </c>
      <c r="E10" s="8">
        <v>9.1</v>
      </c>
      <c r="F10" s="8">
        <v>27</v>
      </c>
      <c r="G10" s="114" t="s">
        <v>182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0.39444444444444443</v>
      </c>
      <c r="D11" s="14">
        <v>1.1000000000000001</v>
      </c>
      <c r="E11" s="14">
        <v>8.1</v>
      </c>
      <c r="F11" s="14">
        <v>18</v>
      </c>
      <c r="G11" s="114" t="s">
        <v>182</v>
      </c>
      <c r="H11" s="8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23.415972222222223</v>
      </c>
      <c r="D12" s="18">
        <f>AVERAGE(D9:D11)</f>
        <v>1.3999999999999997</v>
      </c>
      <c r="E12" s="18">
        <f>AVERAGE(E9:E11)</f>
        <v>9.0333333333333332</v>
      </c>
      <c r="F12" s="19">
        <f>AVERAGE(F9:F11)</f>
        <v>25</v>
      </c>
      <c r="G12" s="20"/>
      <c r="H12" s="21">
        <f>AVERAGE(H9:H11)</f>
        <v>1.2666666666666666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180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0.92569444444444438</v>
      </c>
      <c r="D17" s="27">
        <v>0.92708333333333337</v>
      </c>
      <c r="E17" s="27">
        <v>0.9784722222222223</v>
      </c>
      <c r="F17" s="27">
        <v>0.10625</v>
      </c>
      <c r="G17" s="27">
        <v>0.37777777777777777</v>
      </c>
      <c r="H17" s="27">
        <v>0.40069444444444446</v>
      </c>
      <c r="I17" s="27"/>
      <c r="J17" s="27"/>
      <c r="K17" s="27"/>
      <c r="L17" s="27"/>
      <c r="M17" s="27"/>
      <c r="N17" s="27"/>
      <c r="O17" s="27"/>
      <c r="P17" s="27">
        <v>0.4145833333333333</v>
      </c>
    </row>
    <row r="18" spans="2:16" ht="14.15" customHeight="1" x14ac:dyDescent="0.45">
      <c r="B18" s="34" t="s">
        <v>43</v>
      </c>
      <c r="C18" s="26">
        <v>2088</v>
      </c>
      <c r="D18" s="26">
        <v>2089</v>
      </c>
      <c r="E18" s="26">
        <v>2100</v>
      </c>
      <c r="F18" s="26">
        <v>2187</v>
      </c>
      <c r="G18" s="26">
        <v>2365</v>
      </c>
      <c r="H18" s="26">
        <v>2377</v>
      </c>
      <c r="I18" s="26"/>
      <c r="J18" s="26"/>
      <c r="K18" s="26"/>
      <c r="L18" s="26"/>
      <c r="M18" s="26"/>
      <c r="N18" s="26"/>
      <c r="O18" s="26"/>
      <c r="P18" s="26">
        <v>2387</v>
      </c>
    </row>
    <row r="19" spans="2:16" ht="14.15" customHeight="1" thickBot="1" x14ac:dyDescent="0.5">
      <c r="B19" s="13" t="s">
        <v>44</v>
      </c>
      <c r="C19" s="28"/>
      <c r="D19" s="26">
        <v>2099</v>
      </c>
      <c r="E19" s="29">
        <v>2186</v>
      </c>
      <c r="F19" s="29">
        <v>2364</v>
      </c>
      <c r="G19" s="26">
        <v>2376</v>
      </c>
      <c r="H19" s="29">
        <v>2386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87</v>
      </c>
      <c r="F20" s="32">
        <f t="shared" si="0"/>
        <v>178</v>
      </c>
      <c r="G20" s="32">
        <f t="shared" si="0"/>
        <v>12</v>
      </c>
      <c r="H20" s="32">
        <f t="shared" si="0"/>
        <v>10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0.96875</v>
      </c>
      <c r="D23" s="116">
        <v>0.97152777777777777</v>
      </c>
      <c r="E23" s="113" t="s">
        <v>173</v>
      </c>
      <c r="F23" s="135" t="s">
        <v>184</v>
      </c>
      <c r="G23" s="136"/>
      <c r="H23" s="136"/>
      <c r="I23" s="137"/>
      <c r="J23" s="116">
        <v>0.40069444444444446</v>
      </c>
      <c r="K23" s="116">
        <v>0.40347222222222223</v>
      </c>
      <c r="L23" s="113" t="s">
        <v>174</v>
      </c>
      <c r="M23" s="132" t="s">
        <v>186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0.97291666666666676</v>
      </c>
      <c r="D25" s="116">
        <v>0.97569444444444453</v>
      </c>
      <c r="E25" s="113" t="s">
        <v>176</v>
      </c>
      <c r="F25" s="135" t="s">
        <v>185</v>
      </c>
      <c r="G25" s="136"/>
      <c r="H25" s="136"/>
      <c r="I25" s="137"/>
      <c r="J25" s="116">
        <v>0.40486111111111112</v>
      </c>
      <c r="K25" s="116">
        <v>0.40763888888888888</v>
      </c>
      <c r="L25" s="113" t="s">
        <v>175</v>
      </c>
      <c r="M25" s="132" t="s">
        <v>187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9.5138888888888884E-2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0.27152777777777776</v>
      </c>
      <c r="P30" s="45">
        <f>SUM(C30:J30,L30:N30)</f>
        <v>9.5138888888888884E-2</v>
      </c>
    </row>
    <row r="31" spans="2:16" ht="14.15" customHeight="1" x14ac:dyDescent="0.45">
      <c r="B31" s="36" t="s">
        <v>164</v>
      </c>
      <c r="C31" s="46">
        <v>0.1277777777777778</v>
      </c>
      <c r="D31" s="7">
        <v>0.27152777777777776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7"/>
      <c r="P31" s="45">
        <f>SUM(C31:N31)</f>
        <v>0.41597222222222224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0.1277777777777778</v>
      </c>
      <c r="D34" s="108">
        <f t="shared" ref="D34:N34" si="2">D31-D32-D33</f>
        <v>0.27152777777777776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1.6666666666666666E-2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0.41597222222222224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2.5499999999999998</v>
      </c>
      <c r="E53" s="111">
        <v>1.32</v>
      </c>
      <c r="F53" s="111">
        <v>0.59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1161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-165.7</v>
      </c>
      <c r="E72" s="99" t="s">
        <v>117</v>
      </c>
      <c r="F72" s="59">
        <v>17.600000000000001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-163.80000000000001</v>
      </c>
      <c r="D73" s="59">
        <v>-167.5</v>
      </c>
      <c r="E73" s="101" t="s">
        <v>121</v>
      </c>
      <c r="F73" s="60">
        <v>23</v>
      </c>
      <c r="G73" s="60">
        <v>19.3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-160.80000000000001</v>
      </c>
      <c r="D74" s="59">
        <v>-171.8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-101.2</v>
      </c>
      <c r="D75" s="59">
        <v>-114.6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21.2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19.3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17.899999999999999</v>
      </c>
      <c r="E79" s="99" t="s">
        <v>151</v>
      </c>
      <c r="F79" s="59">
        <v>13</v>
      </c>
      <c r="G79" s="59">
        <v>9.5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3.5100000000000001E-3</v>
      </c>
      <c r="D80" s="63">
        <v>4.2900000000000002E-4</v>
      </c>
      <c r="E80" s="101" t="s">
        <v>156</v>
      </c>
      <c r="F80" s="60">
        <v>28</v>
      </c>
      <c r="G80" s="60">
        <v>23.5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2025-10-06T10:02:40Z</dcterms:modified>
</cp:coreProperties>
</file>