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8E101F0E-7F6D-4D82-87ED-31BE58B033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<sst xmlns="http://schemas.openxmlformats.org/spreadsheetml/2006/main" count="208" uniqueCount="190">
  <si>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</si>
  <si>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</si>
  <si>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</si>
  <si>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</si>
  <si>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</si>
  <si>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</si>
  <si>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</si>
  <si>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</si>
  <si>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</si>
  <si>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</si>
  <si>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</si>
  <si>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</si>
  <si>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</si>
  <si>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</si>
  <si>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</si>
  <si>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</si>
  <si>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</si>
  <si>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</si>
  <si>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</si>
  <si>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</si>
  <si>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</si>
  <si>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</si>
  <si>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</si>
  <si>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</si>
  <si>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</si>
  <si>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</si>
  <si>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</si>
  <si>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</si>
  <si>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</si>
  <si>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</si>
  <si>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</si>
  <si>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</si>
  <si>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</si>
  <si>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</si>
  <si>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</si>
  <si>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</si>
  <si>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</si>
  <si>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</si>
  <si>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</si>
  <si>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</si>
  <si>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</si>
  <si>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</si>
  <si>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</si>
  <si>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</si>
  <si>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</si>
  <si>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</si>
  <si>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</si>
  <si>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</si>
  <si>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</si>
  <si>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</si>
  <si>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</si>
  <si>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</si>
  <si>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</si>
  <si>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</si>
  <si>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</si>
  <si>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</si>
  <si>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</si>
  <si>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</si>
  <si>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</si>
  <si>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</si>
  <si>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</si>
  <si>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</si>
  <si>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</si>
  <si>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</si>
  <si>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</si>
  <si>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</si>
  <si>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</si>
  <si>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</si>
  <si>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</si>
  <si>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</si>
  <si>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</si>
  <si>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</si>
  <si>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</si>
  <si>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</si>
  <si>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</si>
  <si>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</si>
  <si>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</si>
  <si>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</si>
  <si>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</si>
  <si>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</si>
  <si>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</si>
  <si>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</si>
  <si>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</si>
  <si>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</si>
  <si>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</si>
  <si>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</si>
  <si>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</si>
  <si>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</si>
  <si>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</si>
  <si>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</si>
  <si>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</si>
  <si>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</si>
  <si>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</si>
  <si>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</si>
  <si>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</si>
  <si>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</si>
  <si>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</si>
  <si>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</si>
  <si>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</si>
  <si>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</si>
  <si>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</si>
  <si>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</si>
  <si>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</si>
  <si>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</si>
  <si>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</si>
  <si>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</si>
  <si>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</si>
  <si>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</si>
  <si>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</si>
  <si>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</si>
  <si>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</si>
  <si>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</si>
  <si>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</si>
  <si>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</si>
  <si>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</si>
  <si>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</si>
  <si>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</si>
  <si>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</si>
  <si>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</si>
  <si>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</si>
  <si>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</si>
  <si>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</si>
  <si>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</si>
  <si>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</si>
  <si>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</si>
  <si>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</si>
  <si>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</si>
  <si>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</si>
  <si>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</si>
  <si>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</si>
  <si>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</si>
  <si>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</si>
  <si>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</si>
  <si>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</si>
  <si>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</si>
  <si>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</si>
  <si>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</si>
  <si>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</si>
  <si>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</si>
  <si>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</si>
  <si>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</si>
  <si>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</si>
  <si>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</si>
  <si>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</si>
  <si>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</si>
  <si>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</si>
  <si>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</si>
  <si>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</si>
  <si>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</si>
  <si>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</si>
  <si>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</si>
  <si>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</si>
  <si>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</si>
  <si>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</si>
  <si>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</si>
  <si>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</si>
  <si>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</si>
  <si>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</si>
  <si>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</si>
  <si>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</si>
  <si>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</si>
  <si>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</si>
  <si>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</si>
  <si>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</si>
  <si>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</si>
  <si>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</si>
  <si>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</si>
  <si>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</si>
  <si>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</si>
  <si>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</si>
  <si>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</si>
  <si>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</si>
  <si>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</si>
  <si>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</si>
  <si>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</si>
  <si>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</si>
  <si>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</si>
  <si>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</si>
  <si>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</si>
  <si>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</si>
  <si>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</si>
  <si>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</si>
  <si>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ENG-KSP</t>
    <phoneticPr fontId="3" type="noConversion"/>
  </si>
  <si>
    <t>S</t>
    <phoneticPr fontId="3" type="noConversion"/>
  </si>
  <si>
    <t>허정환</t>
    <phoneticPr fontId="3" type="noConversion"/>
  </si>
  <si>
    <t>30s/37k 40s/26k 50s/22k</t>
    <phoneticPr fontId="3" type="noConversion"/>
  </si>
  <si>
    <t>20s/14k 40s/20k 60s/22k</t>
    <phoneticPr fontId="3" type="noConversion"/>
  </si>
  <si>
    <t>M_000912-000913:N</t>
    <phoneticPr fontId="3" type="noConversion"/>
  </si>
  <si>
    <t>60s/13k 50s/18k 30s/17k</t>
    <phoneticPr fontId="3" type="noConversion"/>
  </si>
  <si>
    <t>50s/14k 40s/18k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</si>
</sst>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K25" sqref="K2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45932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0.97638888888888886</v>
      </c>
      <c r="D9" s="8">
        <v>1.2</v>
      </c>
      <c r="E9" s="8">
        <v>13.4</v>
      </c>
      <c r="F9" s="8">
        <v>25</v>
      </c>
      <c r="G9" s="35" t="s">
        <v>183</v>
      </c>
      <c r="H9" s="8">
        <v>1.8</v>
      </c>
      <c r="I9" s="35">
        <v>73.5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0.22361111111111109</v>
      </c>
      <c r="D10" s="8">
        <v>1</v>
      </c>
      <c r="E10" s="8">
        <v>14.8</v>
      </c>
      <c r="F10" s="8">
        <v>24</v>
      </c>
      <c r="G10" s="114" t="s">
        <v>183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0.40347222222222223</v>
      </c>
      <c r="D11" s="14">
        <v>0.9</v>
      </c>
      <c r="E11" s="14">
        <v>14.1</v>
      </c>
      <c r="F11" s="14">
        <v>20</v>
      </c>
      <c r="G11" s="114" t="s">
        <v>183</v>
      </c>
      <c r="H11" s="8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23.427083333333336</v>
      </c>
      <c r="D12" s="18">
        <f>AVERAGE(D9:D11)</f>
        <v>1.0333333333333334</v>
      </c>
      <c r="E12" s="18">
        <f>AVERAGE(E9:E11)</f>
        <v>14.100000000000001</v>
      </c>
      <c r="F12" s="19">
        <f>AVERAGE(F9:F11)</f>
        <v>23</v>
      </c>
      <c r="G12" s="20"/>
      <c r="H12" s="21">
        <f>AVERAGE(H9:H11)</f>
        <v>1.5999999999999999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</v>
      </c>
      <c r="D17" s="27">
        <v>0.90555555555555556</v>
      </c>
      <c r="E17" s="27">
        <v>0.97638888888888886</v>
      </c>
      <c r="F17" s="27">
        <v>0.1111111111111111</v>
      </c>
      <c r="G17" s="27">
        <v>0.17916666666666667</v>
      </c>
      <c r="H17" s="27">
        <v>0.38055555555555554</v>
      </c>
      <c r="I17" s="27">
        <v>0.40347222222222223</v>
      </c>
      <c r="J17" s="27"/>
      <c r="K17" s="27"/>
      <c r="L17" s="27"/>
      <c r="M17" s="27"/>
      <c r="N17" s="27"/>
      <c r="O17" s="27"/>
      <c r="P17" s="27">
        <v>0.41736111111111113</v>
      </c>
    </row>
    <row r="18" spans="2:16" ht="14.15" customHeight="1" x14ac:dyDescent="0.45">
      <c r="B18" s="34" t="s">
        <v>43</v>
      </c>
      <c r="C18" s="26">
        <v>869</v>
      </c>
      <c r="D18" s="26">
        <v>870</v>
      </c>
      <c r="E18" s="26">
        <v>881</v>
      </c>
      <c r="F18" s="26">
        <v>974</v>
      </c>
      <c r="G18" s="26">
        <v>1021</v>
      </c>
      <c r="H18" s="26">
        <v>1157</v>
      </c>
      <c r="I18" s="26">
        <v>1171</v>
      </c>
      <c r="J18" s="26"/>
      <c r="K18" s="26"/>
      <c r="L18" s="26"/>
      <c r="M18" s="26"/>
      <c r="N18" s="26"/>
      <c r="O18" s="26"/>
      <c r="P18" s="26">
        <v>1182</v>
      </c>
    </row>
    <row r="19" spans="2:16" ht="14.15" customHeight="1" thickBot="1" x14ac:dyDescent="0.5">
      <c r="B19" s="13" t="s">
        <v>44</v>
      </c>
      <c r="C19" s="28"/>
      <c r="D19" s="26">
        <v>880</v>
      </c>
      <c r="E19" s="29">
        <v>973</v>
      </c>
      <c r="F19" s="29">
        <v>1020</v>
      </c>
      <c r="G19" s="26">
        <v>1156</v>
      </c>
      <c r="H19" s="29">
        <v>1170</v>
      </c>
      <c r="I19" s="29">
        <v>1181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93</v>
      </c>
      <c r="F20" s="32">
        <f t="shared" si="0"/>
        <v>47</v>
      </c>
      <c r="G20" s="32">
        <f t="shared" si="0"/>
        <v>136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0.96666666666666667</v>
      </c>
      <c r="D23" s="116">
        <v>0.96944444444444444</v>
      </c>
      <c r="E23" s="113" t="s">
        <v>173</v>
      </c>
      <c r="F23" s="162" t="s">
        <v>185</v>
      </c>
      <c r="G23" s="163"/>
      <c r="H23" s="163"/>
      <c r="I23" s="164"/>
      <c r="J23" s="116">
        <v>0.40347222222222223</v>
      </c>
      <c r="K23" s="116">
        <v>0.4069444444444445</v>
      </c>
      <c r="L23" s="113" t="s">
        <v>174</v>
      </c>
      <c r="M23" s="178" t="s">
        <v>188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0.97083333333333333</v>
      </c>
      <c r="D25" s="116">
        <v>0.97361111111111109</v>
      </c>
      <c r="E25" s="113" t="s">
        <v>176</v>
      </c>
      <c r="F25" s="162" t="s">
        <v>186</v>
      </c>
      <c r="G25" s="163"/>
      <c r="H25" s="163"/>
      <c r="I25" s="164"/>
      <c r="J25" s="116">
        <v>0.40833333333333338</v>
      </c>
      <c r="K25" s="116">
        <v>0.41111111111111115</v>
      </c>
      <c r="L25" s="113" t="s">
        <v>175</v>
      </c>
      <c r="M25" s="178" t="s">
        <v>189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0.10902777777777778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0.20138888888888887</v>
      </c>
      <c r="P30" s="45">
        <f>SUM(C30:J30,L30:N30)</f>
        <v>0.17152777777777778</v>
      </c>
    </row>
    <row r="31" spans="2:16" ht="14.15" customHeight="1" x14ac:dyDescent="0.45">
      <c r="B31" s="36" t="s">
        <v>164</v>
      </c>
      <c r="C31" s="46">
        <v>0.13472222222222222</v>
      </c>
      <c r="D31" s="7">
        <v>0.20138888888888887</v>
      </c>
      <c r="E31" s="7">
        <v>6.805555555555555E-2</v>
      </c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0.42708333333333326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0.13472222222222222</v>
      </c>
      <c r="D34" s="108">
        <f t="shared" ref="D34:N34" si="2">D31-D32-D33</f>
        <v>0.20138888888888887</v>
      </c>
      <c r="E34" s="108">
        <f t="shared" si="2"/>
        <v>6.805555555555555E-2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2.2916666666666669E-2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0.42708333333333326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0.62</v>
      </c>
      <c r="F53" s="111">
        <v>0.63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947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-161.30000000000001</v>
      </c>
      <c r="E72" s="99" t="s">
        <v>117</v>
      </c>
      <c r="F72" s="59">
        <v>18.2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-165.6</v>
      </c>
      <c r="D73" s="59">
        <v>-165.1</v>
      </c>
      <c r="E73" s="101" t="s">
        <v>121</v>
      </c>
      <c r="F73" s="60">
        <v>27</v>
      </c>
      <c r="G73" s="60">
        <v>24.1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-162.6</v>
      </c>
      <c r="D74" s="59">
        <v>-163.1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-108.6</v>
      </c>
      <c r="D75" s="59">
        <v>-102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26.8</v>
      </c>
      <c r="D76" s="59">
        <v>26.2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22.8</v>
      </c>
      <c r="D77" s="59">
        <v>22.3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18.899999999999999</v>
      </c>
      <c r="E79" s="99" t="s">
        <v>151</v>
      </c>
      <c r="F79" s="59">
        <v>14.4</v>
      </c>
      <c r="G79" s="59">
        <v>14.1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1.5399999999999999E-3</v>
      </c>
      <c r="D80" s="63">
        <v>2.49E-3</v>
      </c>
      <c r="E80" s="101" t="s">
        <v>156</v>
      </c>
      <c r="F80" s="60">
        <v>34.9</v>
      </c>
      <c r="G80" s="60">
        <v>25.6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2025-10-02T20:46:37Z</dcterms:modified>
</cp:coreProperties>
</file>