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ato\Downloads\"/>
    </mc:Choice>
  </mc:AlternateContent>
  <xr:revisionPtr revIDLastSave="0" documentId="13_ncr:1_{BA7BE3E0-FEA1-4ED2-BD57-52F57EA409D5}" xr6:coauthVersionLast="47" xr6:coauthVersionMax="47" xr10:uidLastSave="{00000000-0000-0000-0000-000000000000}"/>
  <bookViews>
    <workbookView xWindow="22170" yWindow="3045" windowWidth="27195" windowHeight="27555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P33" i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<sst xmlns="http://schemas.openxmlformats.org/spreadsheetml/2006/main" count="208" uniqueCount="190">
  <si>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</si>
  <si>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</si>
  <si>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</si>
  <si>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</si>
  <si>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</si>
  <si>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</si>
  <si>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</si>
  <si>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</si>
  <si>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</si>
  <si>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</si>
  <si>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</si>
  <si>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</si>
  <si>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</si>
  <si>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</si>
  <si>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</si>
  <si>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</si>
  <si>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</si>
  <si>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</si>
  <si>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</si>
  <si>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</si>
  <si>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</si>
  <si>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</si>
  <si>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</si>
  <si>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</si>
  <si>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</si>
  <si>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</si>
  <si>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</si>
  <si>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</si>
  <si>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</si>
  <si>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</si>
  <si>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</si>
  <si>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</si>
  <si>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</si>
  <si>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</si>
  <si>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</si>
  <si>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</si>
  <si>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</si>
  <si>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</si>
  <si>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</si>
  <si>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</si>
  <si>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</si>
  <si>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</si>
  <si>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</si>
  <si>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</si>
  <si>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</si>
  <si>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</si>
  <si>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</si>
  <si>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</si>
  <si>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</si>
  <si>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</si>
  <si>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</si>
  <si>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</si>
  <si>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</si>
  <si>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</si>
  <si>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</si>
  <si>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</si>
  <si>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</si>
  <si>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</si>
  <si>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</si>
  <si>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</si>
  <si>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</si>
  <si>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</si>
  <si>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</si>
  <si>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</si>
  <si>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</si>
  <si>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</si>
  <si>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</si>
  <si>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</si>
  <si>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</si>
  <si>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</si>
  <si>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</si>
  <si>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</si>
  <si>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</si>
  <si>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</si>
  <si>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</si>
  <si>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</si>
  <si>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</si>
  <si>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</si>
  <si>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</si>
  <si>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</si>
  <si>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</si>
  <si>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</si>
  <si>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</si>
  <si>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</si>
  <si>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</si>
  <si>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</si>
  <si>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</si>
  <si>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</si>
  <si>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</si>
  <si>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</si>
  <si>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</si>
  <si>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</si>
  <si>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</si>
  <si>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</si>
  <si>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</si>
  <si>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</si>
  <si>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</si>
  <si>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</si>
  <si>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</si>
  <si>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</si>
  <si>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</si>
  <si>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</si>
  <si>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</si>
  <si>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</si>
  <si>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</si>
  <si>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</si>
  <si>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</si>
  <si>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</si>
  <si>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</si>
  <si>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</si>
  <si>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</si>
  <si>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</si>
  <si>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</si>
  <si>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</si>
  <si>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</si>
  <si>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</si>
  <si>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</si>
  <si>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</si>
  <si>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</si>
  <si>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</si>
  <si>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</si>
  <si>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</si>
  <si>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</si>
  <si>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</si>
  <si>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</si>
  <si>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</si>
  <si>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</si>
  <si>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</si>
  <si>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</si>
  <si>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</si>
  <si>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</si>
  <si>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</si>
  <si>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</si>
  <si>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</si>
  <si>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</si>
  <si>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</si>
  <si>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</si>
  <si>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</si>
  <si>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</si>
  <si>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</si>
  <si>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</si>
  <si>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</si>
  <si>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</si>
  <si>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</si>
  <si>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</si>
  <si>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</si>
  <si>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</si>
  <si>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</si>
  <si>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</si>
  <si>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</si>
  <si>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</si>
  <si>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</si>
  <si>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</si>
  <si>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</si>
  <si>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</si>
  <si>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</si>
  <si>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</si>
  <si>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</si>
  <si>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</si>
  <si>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</si>
  <si>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</si>
  <si>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</si>
  <si>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</si>
  <si>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</si>
  <si>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</si>
  <si>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</si>
  <si>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</si>
  <si>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</si>
  <si>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</si>
  <si>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</si>
  <si>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</si>
  <si>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</si>
  <si>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</si>
  <si>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</si>
  <si>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</si>
  <si>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</si>
  <si>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</si>
  <si>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</si>
  <si>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</si>
  <si>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</si>
  <si>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KAMP</t>
    <phoneticPr fontId="3" type="noConversion"/>
  </si>
  <si>
    <t>TMT</t>
    <phoneticPr fontId="3" type="noConversion"/>
  </si>
  <si>
    <t>KSP</t>
    <phoneticPr fontId="3" type="noConversion"/>
  </si>
  <si>
    <t>N</t>
    <phoneticPr fontId="3" type="noConversion"/>
  </si>
  <si>
    <t>박다운</t>
    <phoneticPr fontId="3" type="noConversion"/>
  </si>
  <si>
    <t>M_065434</t>
    <phoneticPr fontId="3" type="noConversion"/>
  </si>
  <si>
    <t>M_065456-065457:T</t>
    <phoneticPr fontId="3" type="noConversion"/>
  </si>
  <si>
    <t>M_065499-065500:T</t>
    <phoneticPr fontId="3" type="noConversion"/>
  </si>
  <si>
    <t>M_000008-000009:T</t>
    <phoneticPr fontId="3" type="noConversion"/>
  </si>
  <si>
    <t>D_000081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</si>
</sst>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L14" sqref="L14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45929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v>0.97638888888888886</v>
      </c>
      <c r="D9" s="8">
        <v>0.8</v>
      </c>
      <c r="E9" s="8">
        <v>15.3</v>
      </c>
      <c r="F9" s="8">
        <v>14</v>
      </c>
      <c r="G9" s="35" t="s">
        <v>183</v>
      </c>
      <c r="H9" s="8">
        <v>1</v>
      </c>
      <c r="I9" s="35">
        <v>42.5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0.17777777777777778</v>
      </c>
      <c r="D10" s="8">
        <v>1</v>
      </c>
      <c r="E10" s="8">
        <v>13.2</v>
      </c>
      <c r="F10" s="8">
        <v>29</v>
      </c>
      <c r="G10" s="114" t="s">
        <v>183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v>0.40347222222222223</v>
      </c>
      <c r="D11" s="14">
        <v>0.8</v>
      </c>
      <c r="E11" s="14">
        <v>10.8</v>
      </c>
      <c r="F11" s="14">
        <v>38</v>
      </c>
      <c r="G11" s="114" t="s">
        <v>183</v>
      </c>
      <c r="H11" s="8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23.427083333333336</v>
      </c>
      <c r="D12" s="18">
        <f>AVERAGE(D9:D11)</f>
        <v>0.8666666666666667</v>
      </c>
      <c r="E12" s="18">
        <f>AVERAGE(E9:E11)</f>
        <v>13.1</v>
      </c>
      <c r="F12" s="19">
        <f>AVERAGE(F9:F11)</f>
        <v>27</v>
      </c>
      <c r="G12" s="20"/>
      <c r="H12" s="21">
        <f>AVERAGE(H9:H11)</f>
        <v>0.8666666666666667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180</v>
      </c>
      <c r="G16" s="26" t="s">
        <v>182</v>
      </c>
      <c r="H16" s="26" t="s">
        <v>181</v>
      </c>
      <c r="I16" s="26" t="s">
        <v>172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0.9194444444444444</v>
      </c>
      <c r="D17" s="27">
        <v>0.92083333333333339</v>
      </c>
      <c r="E17" s="27">
        <v>0.97638888888888886</v>
      </c>
      <c r="F17" s="27">
        <v>0.12569444444444444</v>
      </c>
      <c r="G17" s="27">
        <v>0.19305555555555554</v>
      </c>
      <c r="H17" s="27">
        <v>0.38263888888888892</v>
      </c>
      <c r="I17" s="27">
        <v>0.40347222222222223</v>
      </c>
      <c r="J17" s="27"/>
      <c r="K17" s="27"/>
      <c r="L17" s="27"/>
      <c r="M17" s="27"/>
      <c r="N17" s="27"/>
      <c r="O17" s="27"/>
      <c r="P17" s="27">
        <v>0.40833333333333338</v>
      </c>
    </row>
    <row r="18" spans="2:16" ht="14.1" customHeight="1" x14ac:dyDescent="0.25">
      <c r="B18" s="34" t="s">
        <v>43</v>
      </c>
      <c r="C18" s="26">
        <v>65425</v>
      </c>
      <c r="D18" s="26">
        <v>65426</v>
      </c>
      <c r="E18" s="26">
        <v>65431</v>
      </c>
      <c r="F18" s="26">
        <v>65530</v>
      </c>
      <c r="G18" s="26">
        <v>42</v>
      </c>
      <c r="H18" s="26">
        <v>167</v>
      </c>
      <c r="I18" s="26">
        <v>181</v>
      </c>
      <c r="J18" s="26"/>
      <c r="K18" s="26"/>
      <c r="L18" s="26"/>
      <c r="M18" s="26"/>
      <c r="N18" s="26"/>
      <c r="O18" s="26"/>
      <c r="P18" s="26">
        <v>187</v>
      </c>
    </row>
    <row r="19" spans="2:16" ht="14.1" customHeight="1" thickBot="1" x14ac:dyDescent="0.3">
      <c r="B19" s="13" t="s">
        <v>44</v>
      </c>
      <c r="C19" s="28"/>
      <c r="D19" s="26">
        <v>65430</v>
      </c>
      <c r="E19" s="29">
        <v>65529</v>
      </c>
      <c r="F19" s="29">
        <v>41</v>
      </c>
      <c r="G19" s="26">
        <v>166</v>
      </c>
      <c r="H19" s="29">
        <v>180</v>
      </c>
      <c r="I19" s="29">
        <v>186</v>
      </c>
      <c r="J19" s="29"/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MOD(D19-D18,65536)+1</f>
        <v>5</v>
      </c>
      <c r="E20" s="32">
        <f>MOD(E19-E18,65536)+1</f>
        <v>99</v>
      </c>
      <c r="F20" s="32">
        <f>MOD(F19-F18,65536)+1</f>
        <v>48</v>
      </c>
      <c r="G20" s="32">
        <f>MOD(G19-G18,65536)+1</f>
        <v>125</v>
      </c>
      <c r="H20" s="32">
        <f>MOD(H19-H18,65536)+1</f>
        <v>14</v>
      </c>
      <c r="I20" s="32">
        <f>MOD(I19-I18,65536)+1</f>
        <v>6</v>
      </c>
      <c r="J20" s="32" t="str">
        <f t="shared" ref="J20:O20" si="0">IF(ISNUMBER(J18),J19-J18+1,"")</f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5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2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2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2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0.11805555555555557</v>
      </c>
      <c r="D30" s="42">
        <v>0.19583333333333333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0.37638888888888888</v>
      </c>
    </row>
    <row r="31" spans="2:16" ht="14.1" customHeight="1" x14ac:dyDescent="0.25">
      <c r="B31" s="36" t="s">
        <v>164</v>
      </c>
      <c r="C31" s="46">
        <v>0.14930555555555555</v>
      </c>
      <c r="D31" s="7">
        <v>0.18958333333333333</v>
      </c>
      <c r="E31" s="7">
        <v>6.7361111111111108E-2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0.42708333333333331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0.14930555555555555</v>
      </c>
      <c r="D34" s="108">
        <f t="shared" ref="D34:N34" si="1">D31-D32-D33</f>
        <v>0.18958333333333333</v>
      </c>
      <c r="E34" s="108">
        <f t="shared" si="1"/>
        <v>6.7361111111111108E-2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2.0833333333333332E-2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0.42708333333333331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2" t="s">
        <v>66</v>
      </c>
      <c r="C36" s="146" t="s">
        <v>185</v>
      </c>
      <c r="D36" s="147"/>
      <c r="E36" s="148" t="s">
        <v>186</v>
      </c>
      <c r="F36" s="148"/>
      <c r="G36" s="148" t="s">
        <v>187</v>
      </c>
      <c r="H36" s="148"/>
      <c r="I36" s="148" t="s">
        <v>188</v>
      </c>
      <c r="J36" s="148"/>
      <c r="K36" s="148" t="s">
        <v>189</v>
      </c>
      <c r="L36" s="148"/>
      <c r="M36" s="148"/>
      <c r="N36" s="148"/>
      <c r="O36" s="146"/>
      <c r="P36" s="147"/>
    </row>
    <row r="37" spans="2:16" ht="18" customHeight="1" x14ac:dyDescent="0.2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2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2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2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2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" customHeight="1" x14ac:dyDescent="0.2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" customHeight="1" x14ac:dyDescent="0.2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" customHeight="1" x14ac:dyDescent="0.2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" customHeight="1" x14ac:dyDescent="0.2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" customHeight="1" thickBot="1" x14ac:dyDescent="0.3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" customHeight="1" thickTop="1" thickBot="1" x14ac:dyDescent="0.3">
      <c r="B53" s="138" t="s">
        <v>166</v>
      </c>
      <c r="C53" s="139"/>
      <c r="D53" s="111">
        <v>1.17</v>
      </c>
      <c r="E53" s="111">
        <v>0.75</v>
      </c>
      <c r="F53" s="111">
        <v>0.65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177</v>
      </c>
      <c r="C54" s="142"/>
      <c r="D54" s="142"/>
      <c r="E54" s="143"/>
      <c r="F54" s="111">
        <v>742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25"/>
    <row r="56" spans="2:16" ht="17.25" customHeight="1" x14ac:dyDescent="0.2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00000000000001" customHeight="1" x14ac:dyDescent="0.2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00000000000001" customHeight="1" x14ac:dyDescent="0.2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00000000000001" customHeight="1" x14ac:dyDescent="0.2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00000000000001" customHeight="1" x14ac:dyDescent="0.2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00000000000001" customHeight="1" x14ac:dyDescent="0.2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00000000000001" customHeight="1" x14ac:dyDescent="0.2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00000000000001" customHeight="1" x14ac:dyDescent="0.2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-163</v>
      </c>
      <c r="D72" s="59">
        <v>-164.2</v>
      </c>
      <c r="E72" s="99" t="s">
        <v>117</v>
      </c>
      <c r="F72" s="59">
        <v>18.899999999999999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-164.7</v>
      </c>
      <c r="D73" s="59">
        <v>-165.7</v>
      </c>
      <c r="E73" s="101" t="s">
        <v>121</v>
      </c>
      <c r="F73" s="60">
        <v>22.8</v>
      </c>
      <c r="G73" s="60">
        <v>22.7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-189.9</v>
      </c>
      <c r="D74" s="59">
        <v>-190.3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-109</v>
      </c>
      <c r="D75" s="59">
        <v>-112.1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27.5</v>
      </c>
      <c r="D76" s="59">
        <v>26</v>
      </c>
      <c r="E76" s="101" t="s">
        <v>136</v>
      </c>
      <c r="F76" s="61">
        <v>20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23.5</v>
      </c>
      <c r="D77" s="59">
        <v>22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21.5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20</v>
      </c>
      <c r="D79" s="59">
        <v>18.600000000000001</v>
      </c>
      <c r="E79" s="99" t="s">
        <v>151</v>
      </c>
      <c r="F79" s="59">
        <v>15.8</v>
      </c>
      <c r="G79" s="59">
        <v>12.8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9.5600000000000006E-5</v>
      </c>
      <c r="D80" s="63">
        <v>9.5400000000000001E-5</v>
      </c>
      <c r="E80" s="101" t="s">
        <v>156</v>
      </c>
      <c r="F80" s="60">
        <v>32.5</v>
      </c>
      <c r="G80" s="60">
        <v>39.200000000000003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/M1AGaAafJtI5z6aCCbnS/1ddTDjhI9tLNfz2qauYPpcHpY86/PnTA/C+CIZ3DRuIFApmxr0bJWLSMdC+YlHKg==" saltValue="LfDKtFdOTHYtQN/Zf5BUZQ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 P1</cp:lastModifiedBy>
  <cp:lastPrinted>2024-03-07T07:35:00Z</cp:lastPrinted>
  <dcterms:created xsi:type="dcterms:W3CDTF">2024-02-29T07:36:25Z</dcterms:created>
  <dcterms:modified xsi:type="dcterms:W3CDTF">2025-10-19T11:16:38Z</dcterms:modified>
</cp:coreProperties>
</file>