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130589BD-ED77-4832-B01B-AE20946FCEB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<sst xmlns="http://schemas.openxmlformats.org/spreadsheetml/2006/main" count="207" uniqueCount="189">
  <si>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</si>
  <si>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</si>
  <si>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</si>
  <si>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</si>
  <si>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</si>
  <si>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</si>
  <si>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</si>
  <si>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</si>
  <si>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</si>
  <si>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</si>
  <si>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</si>
  <si>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</si>
  <si>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</si>
  <si>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</si>
  <si>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</si>
  <si>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</si>
  <si>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</si>
  <si>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</si>
  <si>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</si>
  <si>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</si>
  <si>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</si>
  <si>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</si>
  <si>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</si>
  <si>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</si>
  <si>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</si>
  <si>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</si>
  <si>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</si>
  <si>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</si>
  <si>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</si>
  <si>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</si>
  <si>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</si>
  <si>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</si>
  <si>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</si>
  <si>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</si>
  <si>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</si>
  <si>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</si>
  <si>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</si>
  <si>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</si>
  <si>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</si>
  <si>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</si>
  <si>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</si>
  <si>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</si>
  <si>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</si>
  <si>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</si>
  <si>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</si>
  <si>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</si>
  <si>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</si>
  <si>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</si>
  <si>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</si>
  <si>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</si>
  <si>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</si>
  <si>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</si>
  <si>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</si>
  <si>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</si>
  <si>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</si>
  <si>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</si>
  <si>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</si>
  <si>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</si>
  <si>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</si>
  <si>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</si>
  <si>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</si>
  <si>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</si>
  <si>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</si>
  <si>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</si>
  <si>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</si>
  <si>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</si>
  <si>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</si>
  <si>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</si>
  <si>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</si>
  <si>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</si>
  <si>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</si>
  <si>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</si>
  <si>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</si>
  <si>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</si>
  <si>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</si>
  <si>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</si>
  <si>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</si>
  <si>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</si>
  <si>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</si>
  <si>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</si>
  <si>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</si>
  <si>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</si>
  <si>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</si>
  <si>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</si>
  <si>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</si>
  <si>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</si>
  <si>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</si>
  <si>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</si>
  <si>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</si>
  <si>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</si>
  <si>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</si>
  <si>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</si>
  <si>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</si>
  <si>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</si>
  <si>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</si>
  <si>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</si>
  <si>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</si>
  <si>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</si>
  <si>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</si>
  <si>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</si>
  <si>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</si>
  <si>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</si>
  <si>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</si>
  <si>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</si>
  <si>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</si>
  <si>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</si>
  <si>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</si>
  <si>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</si>
  <si>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</si>
  <si>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</si>
  <si>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</si>
  <si>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</si>
  <si>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</si>
  <si>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</si>
  <si>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</si>
  <si>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</si>
  <si>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</si>
  <si>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</si>
  <si>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</si>
  <si>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</si>
  <si>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</si>
  <si>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</si>
  <si>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</si>
  <si>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</si>
  <si>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</si>
  <si>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</si>
  <si>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</si>
  <si>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</si>
  <si>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</si>
  <si>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</si>
  <si>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</si>
  <si>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</si>
  <si>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</si>
  <si>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</si>
  <si>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</si>
  <si>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</si>
  <si>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</si>
  <si>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</si>
  <si>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</si>
  <si>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</si>
  <si>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</si>
  <si>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</si>
  <si>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</si>
  <si>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</si>
  <si>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</si>
  <si>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</si>
  <si>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</si>
  <si>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</si>
  <si>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</si>
  <si>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</si>
  <si>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</si>
  <si>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</si>
  <si>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</si>
  <si>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</si>
  <si>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</si>
  <si>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</si>
  <si>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</si>
  <si>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</si>
  <si>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</si>
  <si>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</si>
  <si>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</si>
  <si>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</si>
  <si>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</si>
  <si>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</si>
  <si>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</si>
  <si>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</si>
  <si>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</si>
  <si>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</si>
  <si>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</si>
  <si>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</si>
  <si>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</si>
  <si>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</si>
  <si>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</si>
  <si>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</si>
  <si>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</si>
  <si>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</si>
  <si>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</si>
  <si>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</si>
  <si>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</si>
  <si>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</si>
  <si>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</si>
  <si>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</si>
  <si>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</si>
  <si>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</si>
  <si>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DIR-KSP</t>
    <phoneticPr fontId="3" type="noConversion"/>
  </si>
  <si>
    <t>1. [Ut 23:48-23:52] 포커서 초기화</t>
    <phoneticPr fontId="3" type="noConversion"/>
  </si>
  <si>
    <t>M_064844-064845:N</t>
    <phoneticPr fontId="3" type="noConversion"/>
  </si>
  <si>
    <t>T_064912</t>
    <phoneticPr fontId="3" type="noConversion"/>
  </si>
  <si>
    <t>2. [UT 03:07-03:10] FSA, 포커서, G칩 초기화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</si>
</sst>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I77" sqref="I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0.97638888888888886</v>
      </c>
      <c r="D9" s="8">
        <v>2</v>
      </c>
      <c r="E9" s="8">
        <v>5.2</v>
      </c>
      <c r="F9" s="8">
        <v>55</v>
      </c>
      <c r="G9" s="35" t="s">
        <v>181</v>
      </c>
      <c r="H9" s="8">
        <v>3.1</v>
      </c>
      <c r="I9" s="35">
        <v>22.8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2.6</v>
      </c>
      <c r="E10" s="8">
        <v>7</v>
      </c>
      <c r="F10" s="8">
        <v>35</v>
      </c>
      <c r="G10" s="114" t="s">
        <v>181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0.40347222222222223</v>
      </c>
      <c r="D11" s="14">
        <v>1.6</v>
      </c>
      <c r="E11" s="14">
        <v>10</v>
      </c>
      <c r="F11" s="14">
        <v>19</v>
      </c>
      <c r="G11" s="114" t="s">
        <v>181</v>
      </c>
      <c r="H11" s="8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23.427083333333336</v>
      </c>
      <c r="D12" s="18">
        <f>AVERAGE(D9:D11)</f>
        <v>2.0666666666666664</v>
      </c>
      <c r="E12" s="18">
        <f>AVERAGE(E9:E11)</f>
        <v>7.3999999999999995</v>
      </c>
      <c r="F12" s="19">
        <f>AVERAGE(F9:F11)</f>
        <v>36.333333333333336</v>
      </c>
      <c r="G12" s="20"/>
      <c r="H12" s="21">
        <f>AVERAGE(H9:H11)</f>
        <v>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184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0.9159722222222223</v>
      </c>
      <c r="D17" s="27">
        <v>0.91736111111111107</v>
      </c>
      <c r="E17" s="27">
        <v>0.97638888888888886</v>
      </c>
      <c r="F17" s="27">
        <v>0.13194444444444445</v>
      </c>
      <c r="G17" s="27">
        <v>0.20069444444444443</v>
      </c>
      <c r="H17" s="27">
        <v>0.38194444444444442</v>
      </c>
      <c r="I17" s="27">
        <v>0.40347222222222223</v>
      </c>
      <c r="J17" s="27"/>
      <c r="K17" s="27"/>
      <c r="L17" s="27"/>
      <c r="M17" s="27"/>
      <c r="N17" s="27"/>
      <c r="O17" s="27"/>
      <c r="P17" s="27">
        <v>0.40833333333333338</v>
      </c>
    </row>
    <row r="18" spans="2:16" ht="14.15" customHeight="1" x14ac:dyDescent="0.45">
      <c r="B18" s="34" t="s">
        <v>43</v>
      </c>
      <c r="C18" s="26">
        <v>64808</v>
      </c>
      <c r="D18" s="26">
        <v>64809</v>
      </c>
      <c r="E18" s="26">
        <v>64814</v>
      </c>
      <c r="F18" s="26">
        <v>64919</v>
      </c>
      <c r="G18" s="26">
        <v>64965</v>
      </c>
      <c r="H18" s="26">
        <v>65088</v>
      </c>
      <c r="I18" s="26">
        <v>65103</v>
      </c>
      <c r="J18" s="26"/>
      <c r="K18" s="26"/>
      <c r="L18" s="26"/>
      <c r="M18" s="26"/>
      <c r="N18" s="26"/>
      <c r="O18" s="26"/>
      <c r="P18" s="26">
        <v>65108</v>
      </c>
    </row>
    <row r="19" spans="2:16" ht="14.15" customHeight="1" thickBot="1" x14ac:dyDescent="0.5">
      <c r="B19" s="13" t="s">
        <v>44</v>
      </c>
      <c r="C19" s="28"/>
      <c r="D19" s="26">
        <v>64813</v>
      </c>
      <c r="E19" s="29">
        <v>64918</v>
      </c>
      <c r="F19" s="29">
        <v>64964</v>
      </c>
      <c r="G19" s="26">
        <v>65087</v>
      </c>
      <c r="H19" s="29">
        <v>65102</v>
      </c>
      <c r="I19" s="29">
        <v>65107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105</v>
      </c>
      <c r="F20" s="32">
        <f t="shared" si="0"/>
        <v>46</v>
      </c>
      <c r="G20" s="32">
        <f t="shared" si="0"/>
        <v>123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78"/>
      <c r="G26" s="179"/>
      <c r="H26" s="179"/>
      <c r="I26" s="180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0.12430555555555556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0.19166666666666665</v>
      </c>
      <c r="O30" s="44"/>
      <c r="P30" s="45">
        <f>SUM(C30:J30,L30:N30)</f>
        <v>0.37847222222222221</v>
      </c>
    </row>
    <row r="31" spans="2:16" ht="14.15" customHeight="1" x14ac:dyDescent="0.45">
      <c r="B31" s="36" t="s">
        <v>164</v>
      </c>
      <c r="C31" s="46">
        <v>0.15555555555555556</v>
      </c>
      <c r="D31" s="7">
        <f>H17-G17</f>
        <v>0.18124999999999999</v>
      </c>
      <c r="E31" s="7">
        <f>G17-F17</f>
        <v>6.8749999999999978E-2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0.40555555555555556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0.15555555555555556</v>
      </c>
      <c r="D34" s="108">
        <f t="shared" ref="D34:N34" si="2">D31-D32-D33</f>
        <v>0.18124999999999999</v>
      </c>
      <c r="E34" s="108">
        <f t="shared" si="2"/>
        <v>6.8749999999999978E-2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0.40555555555555556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186</v>
      </c>
      <c r="D36" s="164"/>
      <c r="E36" s="157" t="s">
        <v>187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3.1</v>
      </c>
      <c r="E53" s="111">
        <v>3.14</v>
      </c>
      <c r="F53" s="111">
        <v>2.52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557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-165.4</v>
      </c>
      <c r="E72" s="99" t="s">
        <v>117</v>
      </c>
      <c r="F72" s="59">
        <v>17.7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-165.7</v>
      </c>
      <c r="D73" s="59">
        <v>-167</v>
      </c>
      <c r="E73" s="101" t="s">
        <v>121</v>
      </c>
      <c r="F73" s="60">
        <v>24.6</v>
      </c>
      <c r="G73" s="60">
        <v>19.2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-195.5</v>
      </c>
      <c r="D74" s="59">
        <v>-192.1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-111.9</v>
      </c>
      <c r="D75" s="59">
        <v>-115.8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25.3</v>
      </c>
      <c r="E76" s="101" t="s">
        <v>136</v>
      </c>
      <c r="F76" s="61">
        <v>20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21.6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18.2</v>
      </c>
      <c r="E79" s="99" t="s">
        <v>151</v>
      </c>
      <c r="F79" s="59">
        <v>12</v>
      </c>
      <c r="G79" s="59">
        <v>8.8000000000000007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9.2700000000000004E-5</v>
      </c>
      <c r="D80" s="63">
        <v>9.1399999999999999E-5</v>
      </c>
      <c r="E80" s="101" t="s">
        <v>156</v>
      </c>
      <c r="F80" s="60">
        <v>47.2</v>
      </c>
      <c r="G80" s="60">
        <v>27.3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2025-09-27T09:51:48Z</dcterms:modified>
</cp:coreProperties>
</file>