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9월\"/>
    </mc:Choice>
  </mc:AlternateContent>
  <xr:revisionPtr revIDLastSave="0" documentId="13_ncr:1_{927D78F2-1BB1-41F8-82A4-8FF605D2B10C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<sst xmlns="http://schemas.openxmlformats.org/spreadsheetml/2006/main" count="205" uniqueCount="187">
  <si>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</si>
  <si>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</si>
  <si>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</si>
  <si>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</si>
  <si>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</si>
  <si>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</si>
  <si>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</si>
  <si>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</si>
  <si>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</si>
  <si>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</si>
  <si>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</si>
  <si>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</si>
  <si>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</si>
  <si>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</si>
  <si>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</si>
  <si>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</si>
  <si>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</si>
  <si>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</si>
  <si>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</si>
  <si>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</si>
  <si>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</si>
  <si>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</si>
  <si>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</si>
  <si>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</si>
  <si>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</si>
  <si>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</si>
  <si>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</si>
  <si>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</si>
  <si>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</si>
  <si>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</si>
  <si>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</si>
  <si>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</si>
  <si>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</si>
  <si>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</si>
  <si>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</si>
  <si>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</si>
  <si>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</si>
  <si>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</si>
  <si>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</si>
  <si>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</si>
  <si>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</si>
  <si>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</si>
  <si>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</si>
  <si>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</si>
  <si>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</si>
  <si>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</si>
  <si>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</si>
  <si>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</si>
  <si>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</si>
  <si>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</si>
  <si>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</si>
  <si>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</si>
  <si>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</si>
  <si>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</si>
  <si>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</si>
  <si>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</si>
  <si>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</si>
  <si>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</si>
  <si>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</si>
  <si>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</si>
  <si>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</si>
  <si>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</si>
  <si>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</si>
  <si>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</si>
  <si>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</si>
  <si>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</si>
  <si>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</si>
  <si>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</si>
  <si>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</si>
  <si>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</si>
  <si>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</si>
  <si>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</si>
  <si>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</si>
  <si>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</si>
  <si>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</si>
  <si>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</si>
  <si>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</si>
  <si>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</si>
  <si>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</si>
  <si>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</si>
  <si>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</si>
  <si>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</si>
  <si>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</si>
  <si>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</si>
  <si>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</si>
  <si>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</si>
  <si>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</si>
  <si>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</si>
  <si>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</si>
  <si>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</si>
  <si>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</si>
  <si>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</si>
  <si>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</si>
  <si>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</si>
  <si>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</si>
  <si>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</si>
  <si>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</si>
  <si>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</si>
  <si>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</si>
  <si>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</si>
  <si>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</si>
  <si>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</si>
  <si>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</si>
  <si>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</si>
  <si>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</si>
  <si>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</si>
  <si>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</si>
  <si>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</si>
  <si>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</si>
  <si>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</si>
  <si>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</si>
  <si>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</si>
  <si>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</si>
  <si>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</si>
  <si>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</si>
  <si>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</si>
  <si>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</si>
  <si>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</si>
  <si>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</si>
  <si>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</si>
  <si>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</si>
  <si>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</si>
  <si>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</si>
  <si>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</si>
  <si>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</si>
  <si>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</si>
  <si>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</si>
  <si>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</si>
  <si>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</si>
  <si>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</si>
  <si>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</si>
  <si>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</si>
  <si>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</si>
  <si>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</si>
  <si>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</si>
  <si>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</si>
  <si>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</si>
  <si>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</si>
  <si>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</si>
  <si>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</si>
  <si>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</si>
  <si>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</si>
  <si>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</si>
  <si>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</si>
  <si>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</si>
  <si>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</si>
  <si>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</si>
  <si>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</si>
  <si>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</si>
  <si>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</si>
  <si>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</si>
  <si>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</si>
  <si>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</si>
  <si>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</si>
  <si>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</si>
  <si>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</si>
  <si>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</si>
  <si>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</si>
  <si>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</si>
  <si>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</si>
  <si>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</si>
  <si>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</si>
  <si>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</si>
  <si>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</si>
  <si>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</si>
  <si>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</si>
  <si>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</si>
  <si>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</si>
  <si>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</si>
  <si>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</si>
  <si>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</si>
  <si>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</si>
  <si>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</si>
  <si>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</si>
  <si>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</si>
  <si>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</si>
  <si>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</si>
  <si>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</si>
  <si>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</si>
  <si>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KAMP</t>
    <phoneticPr fontId="3" type="noConversion"/>
  </si>
  <si>
    <t>TMT</t>
    <phoneticPr fontId="3" type="noConversion"/>
  </si>
  <si>
    <t>KSP</t>
    <phoneticPr fontId="3" type="noConversion"/>
  </si>
  <si>
    <t>N</t>
    <phoneticPr fontId="3" type="noConversion"/>
  </si>
  <si>
    <t>1. 월령 40% 이하로 방풍막 제거</t>
    <phoneticPr fontId="3" type="noConversion"/>
  </si>
  <si>
    <t>박다운</t>
    <phoneticPr fontId="3" type="noConversion"/>
  </si>
  <si>
    <t>1. [UT 01:00-09:11] 구름으로 인한 관측 중단</t>
    <phoneticPr fontId="3" type="noConversion"/>
  </si>
  <si>
    <t>C_064783-64800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</si>
</sst>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G81" sqref="G81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45926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15.924657534246572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0.9770833333333333</v>
      </c>
      <c r="D9" s="8">
        <v>1.1000000000000001</v>
      </c>
      <c r="E9" s="8">
        <v>12.8</v>
      </c>
      <c r="F9" s="8">
        <v>34</v>
      </c>
      <c r="G9" s="35" t="s">
        <v>182</v>
      </c>
      <c r="H9" s="8">
        <v>0.2</v>
      </c>
      <c r="I9" s="35">
        <v>14.5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0.17916666666666667</v>
      </c>
      <c r="D10" s="8"/>
      <c r="E10" s="8">
        <v>13.3</v>
      </c>
      <c r="F10" s="8">
        <v>27</v>
      </c>
      <c r="G10" s="114" t="s">
        <v>182</v>
      </c>
      <c r="H10" s="8">
        <v>1.2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5">
      <c r="B11" s="13" t="s">
        <v>24</v>
      </c>
      <c r="C11" s="27">
        <v>0.38263888888888892</v>
      </c>
      <c r="D11" s="14"/>
      <c r="E11" s="14">
        <v>6.9</v>
      </c>
      <c r="F11" s="14">
        <v>68</v>
      </c>
      <c r="G11" s="114" t="s">
        <v>182</v>
      </c>
      <c r="H11" s="8">
        <v>2.2999999999999998</v>
      </c>
      <c r="I11" s="15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23.405555555555555</v>
      </c>
      <c r="D12" s="18">
        <f>AVERAGE(D9:D11)</f>
        <v>1.1000000000000001</v>
      </c>
      <c r="E12" s="18">
        <f>AVERAGE(E9:E11)</f>
        <v>11</v>
      </c>
      <c r="F12" s="19">
        <f>AVERAGE(F9:F11)</f>
        <v>43</v>
      </c>
      <c r="G12" s="20"/>
      <c r="H12" s="21">
        <f>AVERAGE(H9:H11)</f>
        <v>1.2333333333333332</v>
      </c>
      <c r="I12" s="22"/>
      <c r="J12" s="23">
        <f>AVERAGE(J9:J11)</f>
        <v>5.666666666666667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179</v>
      </c>
      <c r="G16" s="26" t="s">
        <v>181</v>
      </c>
      <c r="H16" s="26" t="s">
        <v>180</v>
      </c>
      <c r="I16" s="26" t="s">
        <v>172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0.93055555555555547</v>
      </c>
      <c r="D17" s="27">
        <v>0.93333333333333324</v>
      </c>
      <c r="E17" s="27">
        <v>0.9770833333333333</v>
      </c>
      <c r="F17" s="27"/>
      <c r="G17" s="27"/>
      <c r="H17" s="27"/>
      <c r="I17" s="27">
        <v>0.38263888888888892</v>
      </c>
      <c r="J17" s="27"/>
      <c r="K17" s="27"/>
      <c r="L17" s="27"/>
      <c r="M17" s="27"/>
      <c r="N17" s="27"/>
      <c r="O17" s="27"/>
      <c r="P17" s="27">
        <v>0.38750000000000001</v>
      </c>
    </row>
    <row r="18" spans="2:16" ht="14.15" customHeight="1" x14ac:dyDescent="0.45">
      <c r="B18" s="34" t="s">
        <v>43</v>
      </c>
      <c r="C18" s="26">
        <v>64747</v>
      </c>
      <c r="D18" s="26">
        <v>64748</v>
      </c>
      <c r="E18" s="26">
        <v>64753</v>
      </c>
      <c r="F18" s="26"/>
      <c r="G18" s="26"/>
      <c r="H18" s="26"/>
      <c r="I18" s="26">
        <v>64801</v>
      </c>
      <c r="J18" s="26"/>
      <c r="K18" s="26"/>
      <c r="L18" s="26"/>
      <c r="M18" s="26"/>
      <c r="N18" s="26"/>
      <c r="O18" s="26"/>
      <c r="P18" s="26">
        <v>64807</v>
      </c>
    </row>
    <row r="19" spans="2:16" ht="14.15" customHeight="1" thickBot="1" x14ac:dyDescent="0.5">
      <c r="B19" s="13" t="s">
        <v>44</v>
      </c>
      <c r="C19" s="28"/>
      <c r="D19" s="26">
        <v>64752</v>
      </c>
      <c r="E19" s="29">
        <v>64800</v>
      </c>
      <c r="F19" s="29"/>
      <c r="G19" s="26"/>
      <c r="H19" s="29"/>
      <c r="I19" s="29">
        <v>64806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48</v>
      </c>
      <c r="F20" s="32" t="str">
        <f t="shared" si="0"/>
        <v/>
      </c>
      <c r="G20" s="32" t="str">
        <f t="shared" si="0"/>
        <v/>
      </c>
      <c r="H20" s="32" t="str">
        <f t="shared" si="0"/>
        <v/>
      </c>
      <c r="I20" s="32">
        <f t="shared" si="0"/>
        <v>6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6"/>
      <c r="D23" s="116"/>
      <c r="E23" s="113" t="s">
        <v>173</v>
      </c>
      <c r="F23" s="178"/>
      <c r="G23" s="179"/>
      <c r="H23" s="179"/>
      <c r="I23" s="180"/>
      <c r="J23" s="116"/>
      <c r="K23" s="116"/>
      <c r="L23" s="113" t="s">
        <v>174</v>
      </c>
      <c r="M23" s="162"/>
      <c r="N23" s="162"/>
      <c r="O23" s="162"/>
      <c r="P23" s="162"/>
    </row>
    <row r="24" spans="2:16" ht="13.5" customHeight="1" x14ac:dyDescent="0.45">
      <c r="B24" s="176"/>
      <c r="C24" s="116"/>
      <c r="D24" s="116"/>
      <c r="E24" s="113" t="s">
        <v>175</v>
      </c>
      <c r="F24" s="178"/>
      <c r="G24" s="179"/>
      <c r="H24" s="179"/>
      <c r="I24" s="180"/>
      <c r="J24" s="116"/>
      <c r="K24" s="116"/>
      <c r="L24" s="113" t="s">
        <v>176</v>
      </c>
      <c r="M24" s="162"/>
      <c r="N24" s="162"/>
      <c r="O24" s="162"/>
      <c r="P24" s="162"/>
    </row>
    <row r="25" spans="2:16" ht="13.5" customHeight="1" x14ac:dyDescent="0.45">
      <c r="B25" s="176"/>
      <c r="C25" s="116"/>
      <c r="D25" s="116"/>
      <c r="E25" s="113" t="s">
        <v>176</v>
      </c>
      <c r="F25" s="178"/>
      <c r="G25" s="179"/>
      <c r="H25" s="179"/>
      <c r="I25" s="180"/>
      <c r="J25" s="116"/>
      <c r="K25" s="116"/>
      <c r="L25" s="113" t="s">
        <v>175</v>
      </c>
      <c r="M25" s="162"/>
      <c r="N25" s="162"/>
      <c r="O25" s="162"/>
      <c r="P25" s="162"/>
    </row>
    <row r="26" spans="2:16" ht="13.5" customHeight="1" x14ac:dyDescent="0.45">
      <c r="B26" s="176"/>
      <c r="C26" s="116"/>
      <c r="D26" s="116"/>
      <c r="E26" s="113" t="s">
        <v>174</v>
      </c>
      <c r="F26" s="178"/>
      <c r="G26" s="179"/>
      <c r="H26" s="179"/>
      <c r="I26" s="180"/>
      <c r="J26" s="116"/>
      <c r="K26" s="116"/>
      <c r="L26" s="113" t="s">
        <v>173</v>
      </c>
      <c r="M26" s="162"/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0.1277777777777778</v>
      </c>
      <c r="D30" s="42"/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>
        <v>0.19097222222222221</v>
      </c>
      <c r="O30" s="44"/>
      <c r="P30" s="45">
        <f>SUM(C30:J30,L30:N30)</f>
        <v>0.38124999999999998</v>
      </c>
    </row>
    <row r="31" spans="2:16" ht="14.15" customHeight="1" x14ac:dyDescent="0.45">
      <c r="B31" s="36" t="s">
        <v>164</v>
      </c>
      <c r="C31" s="46">
        <v>0.15208333333333332</v>
      </c>
      <c r="D31" s="7"/>
      <c r="E31" s="7">
        <v>6.25E-2</v>
      </c>
      <c r="F31" s="7"/>
      <c r="G31" s="7"/>
      <c r="H31" s="7"/>
      <c r="I31" s="7"/>
      <c r="J31" s="7"/>
      <c r="K31" s="7"/>
      <c r="L31" s="7"/>
      <c r="M31" s="7"/>
      <c r="N31" s="7">
        <v>0.19097222222222221</v>
      </c>
      <c r="O31" s="47"/>
      <c r="P31" s="45">
        <f>SUM(C31:N31)</f>
        <v>0.40555555555555556</v>
      </c>
    </row>
    <row r="32" spans="2:16" ht="14.15" customHeight="1" x14ac:dyDescent="0.45">
      <c r="B32" s="36" t="s">
        <v>64</v>
      </c>
      <c r="C32" s="48">
        <v>8.7500000000000008E-2</v>
      </c>
      <c r="D32" s="49"/>
      <c r="E32" s="49">
        <v>6.25E-2</v>
      </c>
      <c r="F32" s="49"/>
      <c r="G32" s="49"/>
      <c r="H32" s="49"/>
      <c r="I32" s="49"/>
      <c r="J32" s="49"/>
      <c r="K32" s="49"/>
      <c r="L32" s="49"/>
      <c r="M32" s="49"/>
      <c r="N32" s="49">
        <v>0.19097222222222221</v>
      </c>
      <c r="O32" s="50"/>
      <c r="P32" s="45">
        <f>SUM(C32:N32)</f>
        <v>0.34097222222222223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6.4583333333333312E-2</v>
      </c>
      <c r="D34" s="108">
        <f t="shared" ref="D34:N34" si="2">D31-D32-D33</f>
        <v>0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0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6.4583333333333326E-2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63" t="s">
        <v>186</v>
      </c>
      <c r="D36" s="164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185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>
        <v>0.85</v>
      </c>
      <c r="E53" s="111"/>
      <c r="F53" s="111"/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177</v>
      </c>
      <c r="C54" s="185"/>
      <c r="D54" s="185"/>
      <c r="E54" s="186"/>
      <c r="F54" s="111">
        <v>488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-163.30000000000001</v>
      </c>
      <c r="D72" s="59">
        <v>-163.80000000000001</v>
      </c>
      <c r="E72" s="99" t="s">
        <v>117</v>
      </c>
      <c r="F72" s="59">
        <v>17.7</v>
      </c>
      <c r="G72" s="59">
        <v>17.2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</v>
      </c>
      <c r="D73" s="59">
        <v>-165.4</v>
      </c>
      <c r="E73" s="101" t="s">
        <v>121</v>
      </c>
      <c r="F73" s="60">
        <v>24</v>
      </c>
      <c r="G73" s="60">
        <v>33.799999999999997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-195.8</v>
      </c>
      <c r="D74" s="59">
        <v>-193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-109.6</v>
      </c>
      <c r="D75" s="59">
        <v>-111.3</v>
      </c>
      <c r="E75" s="101" t="s">
        <v>131</v>
      </c>
      <c r="F75" s="61">
        <v>20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26.8</v>
      </c>
      <c r="D76" s="59">
        <v>26.4</v>
      </c>
      <c r="E76" s="101" t="s">
        <v>136</v>
      </c>
      <c r="F76" s="61">
        <v>20</v>
      </c>
      <c r="G76" s="61">
        <v>30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22.7</v>
      </c>
      <c r="D77" s="59">
        <v>22.3</v>
      </c>
      <c r="E77" s="101" t="s">
        <v>141</v>
      </c>
      <c r="F77" s="61">
        <v>250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20.7</v>
      </c>
      <c r="D78" s="59">
        <v>20.2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19.2</v>
      </c>
      <c r="D79" s="59">
        <v>18.8</v>
      </c>
      <c r="E79" s="99" t="s">
        <v>151</v>
      </c>
      <c r="F79" s="59">
        <v>15.1</v>
      </c>
      <c r="G79" s="59">
        <v>13.4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9.1399999999999999E-5</v>
      </c>
      <c r="D80" s="63">
        <v>9.4500000000000007E-5</v>
      </c>
      <c r="E80" s="101" t="s">
        <v>156</v>
      </c>
      <c r="F80" s="60">
        <v>28.3</v>
      </c>
      <c r="G80" s="60">
        <v>35.9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183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2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2025-09-26T09:22:33Z</dcterms:modified>
</cp:coreProperties>
</file>