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EB328241-6A58-410C-8B78-A739AA6F696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<sst xmlns="http://schemas.openxmlformats.org/spreadsheetml/2006/main" count="209" uniqueCount="192">
  <si>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</si>
  <si>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</si>
  <si>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</si>
  <si>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</si>
  <si>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</si>
  <si>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</si>
  <si>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</si>
  <si>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</si>
  <si>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</si>
  <si>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</si>
  <si>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</si>
  <si>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</si>
  <si>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</si>
  <si>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</si>
  <si>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</si>
  <si>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</si>
  <si>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</si>
  <si>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</si>
  <si>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</si>
  <si>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</si>
  <si>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</si>
  <si>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</si>
  <si>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</si>
  <si>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</si>
  <si>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</si>
  <si>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</si>
  <si>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</si>
  <si>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</si>
  <si>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</si>
  <si>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</si>
  <si>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</si>
  <si>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</si>
  <si>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</si>
  <si>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</si>
  <si>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</si>
  <si>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</si>
  <si>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</si>
  <si>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</si>
  <si>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</si>
  <si>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</si>
  <si>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</si>
  <si>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</si>
  <si>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</si>
  <si>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</si>
  <si>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</si>
  <si>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</si>
  <si>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</si>
  <si>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</si>
  <si>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</si>
  <si>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</si>
  <si>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</si>
  <si>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</si>
  <si>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</si>
  <si>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</si>
  <si>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</si>
  <si>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</si>
  <si>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</si>
  <si>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</si>
  <si>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</si>
  <si>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</si>
  <si>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</si>
  <si>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</si>
  <si>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</si>
  <si>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</si>
  <si>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</si>
  <si>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</si>
  <si>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</si>
  <si>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</si>
  <si>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</si>
  <si>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</si>
  <si>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</si>
  <si>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</si>
  <si>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</si>
  <si>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</si>
  <si>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</si>
  <si>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</si>
  <si>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</si>
  <si>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</si>
  <si>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</si>
  <si>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</si>
  <si>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</si>
  <si>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</si>
  <si>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</si>
  <si>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</si>
  <si>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</si>
  <si>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</si>
  <si>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</si>
  <si>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</si>
  <si>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</si>
  <si>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</si>
  <si>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</si>
  <si>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</si>
  <si>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</si>
  <si>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</si>
  <si>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</si>
  <si>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</si>
  <si>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</si>
  <si>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</si>
  <si>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</si>
  <si>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</si>
  <si>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</si>
  <si>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</si>
  <si>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</si>
  <si>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</si>
  <si>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</si>
  <si>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</si>
  <si>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</si>
  <si>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</si>
  <si>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</si>
  <si>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</si>
  <si>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</si>
  <si>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</si>
  <si>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</si>
  <si>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</si>
  <si>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</si>
  <si>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</si>
  <si>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</si>
  <si>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</si>
  <si>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</si>
  <si>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</si>
  <si>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</si>
  <si>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</si>
  <si>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</si>
  <si>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</si>
  <si>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</si>
  <si>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</si>
  <si>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</si>
  <si>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</si>
  <si>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</si>
  <si>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</si>
  <si>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</si>
  <si>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</si>
  <si>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</si>
  <si>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</si>
  <si>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</si>
  <si>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</si>
  <si>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</si>
  <si>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</si>
  <si>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</si>
  <si>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</si>
  <si>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</si>
  <si>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</si>
  <si>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</si>
  <si>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</si>
  <si>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</si>
  <si>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</si>
  <si>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</si>
  <si>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</si>
  <si>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</si>
  <si>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</si>
  <si>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</si>
  <si>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</si>
  <si>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</si>
  <si>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</si>
  <si>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</si>
  <si>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</si>
  <si>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</si>
  <si>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</si>
  <si>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</si>
  <si>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</si>
  <si>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</si>
  <si>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</si>
  <si>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</si>
  <si>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</si>
  <si>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</si>
  <si>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</si>
  <si>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</si>
  <si>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</si>
  <si>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</si>
  <si>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</si>
  <si>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</si>
  <si>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</si>
  <si>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</si>
  <si>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</si>
  <si>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</si>
  <si>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</si>
  <si>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</si>
  <si>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</si>
  <si>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</si>
  <si>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KAMP</t>
    <phoneticPr fontId="3" type="noConversion"/>
  </si>
  <si>
    <t>TMT</t>
    <phoneticPr fontId="3" type="noConversion"/>
  </si>
  <si>
    <t>KSP</t>
    <phoneticPr fontId="3" type="noConversion"/>
  </si>
  <si>
    <t>N</t>
    <phoneticPr fontId="3" type="noConversion"/>
  </si>
  <si>
    <t>1. 월령 40% 이하로 방풍막 제거</t>
    <phoneticPr fontId="3" type="noConversion"/>
  </si>
  <si>
    <t>박다운</t>
    <phoneticPr fontId="3" type="noConversion"/>
  </si>
  <si>
    <t>S</t>
    <phoneticPr fontId="3" type="noConversion"/>
  </si>
  <si>
    <t>20s/20k 30s/19k 40s/16k</t>
    <phoneticPr fontId="3" type="noConversion"/>
  </si>
  <si>
    <t>M_064184-064185:M</t>
    <phoneticPr fontId="3" type="noConversion"/>
  </si>
  <si>
    <t>20s/16k 30s/16k 40s/14k</t>
    <phoneticPr fontId="3" type="noConversion"/>
  </si>
  <si>
    <t xml:space="preserve">60s/24k 50s/28k 40s/31k </t>
    <phoneticPr fontId="3" type="noConversion"/>
  </si>
  <si>
    <t>50s/16k 40s/19k 30s/24k</t>
    <phoneticPr fontId="3" type="noConversion"/>
  </si>
  <si>
    <t>M_064433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</si>
</sst>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F15" sqref="F1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45924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0.97569444444444453</v>
      </c>
      <c r="D9" s="8">
        <v>1.3</v>
      </c>
      <c r="E9" s="8">
        <v>15.4</v>
      </c>
      <c r="F9" s="8">
        <v>13</v>
      </c>
      <c r="G9" s="35" t="s">
        <v>182</v>
      </c>
      <c r="H9" s="8">
        <v>1</v>
      </c>
      <c r="I9" s="35">
        <v>3.1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0.17916666666666667</v>
      </c>
      <c r="D10" s="8">
        <v>1</v>
      </c>
      <c r="E10" s="8">
        <v>14.9</v>
      </c>
      <c r="F10" s="8">
        <v>17</v>
      </c>
      <c r="G10" s="114" t="s">
        <v>185</v>
      </c>
      <c r="H10" s="8">
        <v>0.5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0.41041666666666665</v>
      </c>
      <c r="D11" s="14">
        <v>1.2</v>
      </c>
      <c r="E11" s="14">
        <v>15.7</v>
      </c>
      <c r="F11" s="14">
        <v>12</v>
      </c>
      <c r="G11" s="114" t="s">
        <v>182</v>
      </c>
      <c r="H11" s="8">
        <v>4.8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23.434722222222224</v>
      </c>
      <c r="D12" s="18">
        <f>AVERAGE(D9:D11)</f>
        <v>1.1666666666666667</v>
      </c>
      <c r="E12" s="18">
        <f>AVERAGE(E9:E11)</f>
        <v>15.333333333333334</v>
      </c>
      <c r="F12" s="19">
        <f>AVERAGE(F9:F11)</f>
        <v>14</v>
      </c>
      <c r="G12" s="20"/>
      <c r="H12" s="21">
        <f>AVERAGE(H9:H11)</f>
        <v>2.1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179</v>
      </c>
      <c r="G16" s="26" t="s">
        <v>181</v>
      </c>
      <c r="H16" s="26" t="s">
        <v>180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0.89444444444444438</v>
      </c>
      <c r="D17" s="27">
        <v>0.89583333333333337</v>
      </c>
      <c r="E17" s="27">
        <v>0.97569444444444453</v>
      </c>
      <c r="F17" s="27">
        <v>0.1423611111111111</v>
      </c>
      <c r="G17" s="27">
        <v>0.20972222222222223</v>
      </c>
      <c r="H17" s="27">
        <v>0.38611111111111113</v>
      </c>
      <c r="I17" s="27">
        <v>0.41041666666666665</v>
      </c>
      <c r="J17" s="27"/>
      <c r="K17" s="27"/>
      <c r="L17" s="27"/>
      <c r="M17" s="27"/>
      <c r="N17" s="27"/>
      <c r="O17" s="27"/>
      <c r="P17" s="27">
        <v>0.4291666666666667</v>
      </c>
    </row>
    <row r="18" spans="2:16" ht="14.15" customHeight="1" x14ac:dyDescent="0.45">
      <c r="B18" s="34" t="s">
        <v>43</v>
      </c>
      <c r="C18" s="26">
        <v>64112</v>
      </c>
      <c r="D18" s="26">
        <v>64113</v>
      </c>
      <c r="E18" s="26">
        <v>64125</v>
      </c>
      <c r="F18" s="26">
        <v>64239</v>
      </c>
      <c r="G18" s="26">
        <v>64285</v>
      </c>
      <c r="H18" s="26">
        <v>64408</v>
      </c>
      <c r="I18" s="26">
        <v>64422</v>
      </c>
      <c r="J18" s="26"/>
      <c r="K18" s="26"/>
      <c r="L18" s="26"/>
      <c r="M18" s="26"/>
      <c r="N18" s="26"/>
      <c r="O18" s="26"/>
      <c r="P18" s="26">
        <v>644333</v>
      </c>
    </row>
    <row r="19" spans="2:16" ht="14.15" customHeight="1" thickBot="1" x14ac:dyDescent="0.5">
      <c r="B19" s="13" t="s">
        <v>44</v>
      </c>
      <c r="C19" s="28"/>
      <c r="D19" s="26">
        <v>64124</v>
      </c>
      <c r="E19" s="29">
        <v>64238</v>
      </c>
      <c r="F19" s="29">
        <v>64284</v>
      </c>
      <c r="G19" s="26">
        <v>64407</v>
      </c>
      <c r="H19" s="29">
        <v>64421</v>
      </c>
      <c r="I19" s="29">
        <v>64432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12</v>
      </c>
      <c r="E20" s="32">
        <f t="shared" si="0"/>
        <v>114</v>
      </c>
      <c r="F20" s="32">
        <f t="shared" si="0"/>
        <v>46</v>
      </c>
      <c r="G20" s="32">
        <f t="shared" si="0"/>
        <v>123</v>
      </c>
      <c r="H20" s="32">
        <f t="shared" si="0"/>
        <v>14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6">
        <v>0.96388888888888891</v>
      </c>
      <c r="D23" s="116">
        <v>0.96666666666666667</v>
      </c>
      <c r="E23" s="113" t="s">
        <v>173</v>
      </c>
      <c r="F23" s="178" t="s">
        <v>186</v>
      </c>
      <c r="G23" s="179"/>
      <c r="H23" s="179"/>
      <c r="I23" s="180"/>
      <c r="J23" s="116">
        <v>0.41041666666666665</v>
      </c>
      <c r="K23" s="116">
        <v>0.41319444444444442</v>
      </c>
      <c r="L23" s="113" t="s">
        <v>174</v>
      </c>
      <c r="M23" s="162" t="s">
        <v>189</v>
      </c>
      <c r="N23" s="162"/>
      <c r="O23" s="162"/>
      <c r="P23" s="162"/>
    </row>
    <row r="24" spans="2:16" ht="13.5" customHeight="1" x14ac:dyDescent="0.45">
      <c r="B24" s="176"/>
      <c r="C24" s="116"/>
      <c r="D24" s="116"/>
      <c r="E24" s="113" t="s">
        <v>175</v>
      </c>
      <c r="F24" s="178"/>
      <c r="G24" s="179"/>
      <c r="H24" s="179"/>
      <c r="I24" s="180"/>
      <c r="J24" s="116"/>
      <c r="K24" s="116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6">
        <v>0.96805555555555556</v>
      </c>
      <c r="D25" s="116">
        <v>0.97083333333333333</v>
      </c>
      <c r="E25" s="113" t="s">
        <v>176</v>
      </c>
      <c r="F25" s="178" t="s">
        <v>188</v>
      </c>
      <c r="G25" s="179"/>
      <c r="H25" s="179"/>
      <c r="I25" s="180"/>
      <c r="J25" s="116">
        <v>0.4145833333333333</v>
      </c>
      <c r="K25" s="116">
        <v>0.41736111111111113</v>
      </c>
      <c r="L25" s="113" t="s">
        <v>175</v>
      </c>
      <c r="M25" s="162" t="s">
        <v>190</v>
      </c>
      <c r="N25" s="162"/>
      <c r="O25" s="162"/>
      <c r="P25" s="162"/>
    </row>
    <row r="26" spans="2:16" ht="13.5" customHeight="1" x14ac:dyDescent="0.45">
      <c r="B26" s="176"/>
      <c r="C26" s="116"/>
      <c r="D26" s="116"/>
      <c r="E26" s="113" t="s">
        <v>174</v>
      </c>
      <c r="F26" s="178"/>
      <c r="G26" s="179"/>
      <c r="H26" s="179"/>
      <c r="I26" s="180"/>
      <c r="J26" s="116"/>
      <c r="K26" s="116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0.13472222222222222</v>
      </c>
      <c r="D30" s="42">
        <v>0.18611111111111112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0.3833333333333333</v>
      </c>
    </row>
    <row r="31" spans="2:16" ht="14.15" customHeight="1" x14ac:dyDescent="0.45">
      <c r="B31" s="36" t="s">
        <v>164</v>
      </c>
      <c r="C31" s="46">
        <v>0.16666666666666666</v>
      </c>
      <c r="D31" s="7">
        <v>0.1763888888888889</v>
      </c>
      <c r="E31" s="7">
        <v>6.7361111111111108E-2</v>
      </c>
      <c r="F31" s="7"/>
      <c r="G31" s="7"/>
      <c r="H31" s="7"/>
      <c r="I31" s="7"/>
      <c r="J31" s="7"/>
      <c r="K31" s="7">
        <v>2.4305555555555556E-2</v>
      </c>
      <c r="L31" s="7"/>
      <c r="M31" s="7"/>
      <c r="N31" s="7"/>
      <c r="O31" s="47"/>
      <c r="P31" s="45">
        <f>SUM(C31:N31)</f>
        <v>0.43472222222222223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0.16666666666666666</v>
      </c>
      <c r="D34" s="108">
        <f t="shared" ref="D34:N34" si="2">D31-D32-D33</f>
        <v>0.1763888888888889</v>
      </c>
      <c r="E34" s="108">
        <f t="shared" si="2"/>
        <v>6.7361111111111108E-2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2.4305555555555556E-2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0.43472222222222223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3" t="s">
        <v>187</v>
      </c>
      <c r="D36" s="164"/>
      <c r="E36" s="157" t="s">
        <v>191</v>
      </c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0.96</v>
      </c>
      <c r="E53" s="111">
        <v>0.72</v>
      </c>
      <c r="F53" s="111">
        <v>0.69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357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-163.5</v>
      </c>
      <c r="D72" s="59">
        <v>-163.5</v>
      </c>
      <c r="E72" s="99" t="s">
        <v>117</v>
      </c>
      <c r="F72" s="59">
        <v>18.600000000000001</v>
      </c>
      <c r="G72" s="59">
        <v>17.2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-165.5</v>
      </c>
      <c r="D73" s="59">
        <v>-165</v>
      </c>
      <c r="E73" s="101" t="s">
        <v>121</v>
      </c>
      <c r="F73" s="60">
        <v>20.7</v>
      </c>
      <c r="G73" s="60">
        <v>16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-196.3</v>
      </c>
      <c r="D74" s="59">
        <v>-194.1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-110.7</v>
      </c>
      <c r="D75" s="59">
        <v>-110.9</v>
      </c>
      <c r="E75" s="101" t="s">
        <v>131</v>
      </c>
      <c r="F75" s="61">
        <v>20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26.6</v>
      </c>
      <c r="D76" s="59">
        <v>26.6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22.7</v>
      </c>
      <c r="D77" s="59">
        <v>22.5</v>
      </c>
      <c r="E77" s="101" t="s">
        <v>141</v>
      </c>
      <c r="F77" s="61">
        <v>250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20.8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19.5</v>
      </c>
      <c r="D79" s="59">
        <v>19</v>
      </c>
      <c r="E79" s="99" t="s">
        <v>151</v>
      </c>
      <c r="F79" s="59">
        <v>14.3</v>
      </c>
      <c r="G79" s="59">
        <v>15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9.3399999999999993E-5</v>
      </c>
      <c r="D80" s="63">
        <v>9.6600000000000003E-5</v>
      </c>
      <c r="E80" s="101" t="s">
        <v>156</v>
      </c>
      <c r="F80" s="60">
        <v>26.1</v>
      </c>
      <c r="G80" s="60">
        <v>15.7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183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2025-09-24T10:23:12Z</dcterms:modified>
</cp:coreProperties>
</file>