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9월\"/>
    </mc:Choice>
  </mc:AlternateContent>
  <xr:revisionPtr revIDLastSave="0" documentId="13_ncr:1_{FD965692-BABB-4295-8269-1F8ECF161F19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<sst xmlns="http://schemas.openxmlformats.org/spreadsheetml/2006/main" count="211" uniqueCount="193">
  <si>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</si>
  <si>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</si>
  <si>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</si>
  <si>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</si>
  <si>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</si>
  <si>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</si>
  <si>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</si>
  <si>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</si>
  <si>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</si>
  <si>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</si>
  <si>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</si>
  <si>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</si>
  <si>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</si>
  <si>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</si>
  <si>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</si>
  <si>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</si>
  <si>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</si>
  <si>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</si>
  <si>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</si>
  <si>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</si>
  <si>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</si>
  <si>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</si>
  <si>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</si>
  <si>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</si>
  <si>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</si>
  <si>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</si>
  <si>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</si>
  <si>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</si>
  <si>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</si>
  <si>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</si>
  <si>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</si>
  <si>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</si>
  <si>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</si>
  <si>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</si>
  <si>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</si>
  <si>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</si>
  <si>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</si>
  <si>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</si>
  <si>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</si>
  <si>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</si>
  <si>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</si>
  <si>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</si>
  <si>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</si>
  <si>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</si>
  <si>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</si>
  <si>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</si>
  <si>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</si>
  <si>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</si>
  <si>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</si>
  <si>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</si>
  <si>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</si>
  <si>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</si>
  <si>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</si>
  <si>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</si>
  <si>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</si>
  <si>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</si>
  <si>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</si>
  <si>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</si>
  <si>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</si>
  <si>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</si>
  <si>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</si>
  <si>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</si>
  <si>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</si>
  <si>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</si>
  <si>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</si>
  <si>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</si>
  <si>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</si>
  <si>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</si>
  <si>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</si>
  <si>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</si>
  <si>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</si>
  <si>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</si>
  <si>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</si>
  <si>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</si>
  <si>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</si>
  <si>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</si>
  <si>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</si>
  <si>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</si>
  <si>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</si>
  <si>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</si>
  <si>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</si>
  <si>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</si>
  <si>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</si>
  <si>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</si>
  <si>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</si>
  <si>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</si>
  <si>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</si>
  <si>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</si>
  <si>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</si>
  <si>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</si>
  <si>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</si>
  <si>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</si>
  <si>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</si>
  <si>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</si>
  <si>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</si>
  <si>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</si>
  <si>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</si>
  <si>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</si>
  <si>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</si>
  <si>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</si>
  <si>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</si>
  <si>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</si>
  <si>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</si>
  <si>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</si>
  <si>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</si>
  <si>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</si>
  <si>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</si>
  <si>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</si>
  <si>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</si>
  <si>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</si>
  <si>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</si>
  <si>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</si>
  <si>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</si>
  <si>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</si>
  <si>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</si>
  <si>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</si>
  <si>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</si>
  <si>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</si>
  <si>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</si>
  <si>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</si>
  <si>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</si>
  <si>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</si>
  <si>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</si>
  <si>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</si>
  <si>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</si>
  <si>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</si>
  <si>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</si>
  <si>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</si>
  <si>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</si>
  <si>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</si>
  <si>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</si>
  <si>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</si>
  <si>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</si>
  <si>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</si>
  <si>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</si>
  <si>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</si>
  <si>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</si>
  <si>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</si>
  <si>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</si>
  <si>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</si>
  <si>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</si>
  <si>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</si>
  <si>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</si>
  <si>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</si>
  <si>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</si>
  <si>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</si>
  <si>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</si>
  <si>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</si>
  <si>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</si>
  <si>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</si>
  <si>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</si>
  <si>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</si>
  <si>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</si>
  <si>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</si>
  <si>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</si>
  <si>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</si>
  <si>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</si>
  <si>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</si>
  <si>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</si>
  <si>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</si>
  <si>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</si>
  <si>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</si>
  <si>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</si>
  <si>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</si>
  <si>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</si>
  <si>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</si>
  <si>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</si>
  <si>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</si>
  <si>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</si>
  <si>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</si>
  <si>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</si>
  <si>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</si>
  <si>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</si>
  <si>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</si>
  <si>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</si>
  <si>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</si>
  <si>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</si>
  <si>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</si>
  <si>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</si>
  <si>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TMT</t>
    <phoneticPr fontId="3" type="noConversion"/>
  </si>
  <si>
    <t>N</t>
    <phoneticPr fontId="3" type="noConversion"/>
  </si>
  <si>
    <t>1. 월령 40% 이하로 방풍막 제거</t>
    <phoneticPr fontId="3" type="noConversion"/>
  </si>
  <si>
    <t>박다운</t>
    <phoneticPr fontId="3" type="noConversion"/>
  </si>
  <si>
    <t xml:space="preserve"> DIR-KSP</t>
    <phoneticPr fontId="3" type="noConversion"/>
  </si>
  <si>
    <t>M_062622-062623:M</t>
    <phoneticPr fontId="3" type="noConversion"/>
  </si>
  <si>
    <t>T_062640</t>
    <phoneticPr fontId="3" type="noConversion"/>
  </si>
  <si>
    <t>T_062647</t>
    <phoneticPr fontId="3" type="noConversion"/>
  </si>
  <si>
    <t>T_062759</t>
    <phoneticPr fontId="3" type="noConversion"/>
  </si>
  <si>
    <t>M_062767-062768:T</t>
    <phoneticPr fontId="3" type="noConversion"/>
  </si>
  <si>
    <t>20s/21k 30s/20k 40s/17k</t>
    <phoneticPr fontId="3" type="noConversion"/>
  </si>
  <si>
    <t>20s/17k 30s/17k 40s/16k</t>
    <phoneticPr fontId="3" type="noConversion"/>
  </si>
  <si>
    <t>60s/31k 40s/27k 30s/25k</t>
    <phoneticPr fontId="3" type="noConversion"/>
  </si>
  <si>
    <t>50s/13k 40s/16k 40s/25k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</si>
</sst>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16" zoomScale="145" zoomScaleNormal="145" workbookViewId="0">
      <selection activeCell="F24" sqref="F24:I24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45919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0.97291666666666676</v>
      </c>
      <c r="D9" s="8">
        <v>1</v>
      </c>
      <c r="E9" s="8">
        <v>13.2</v>
      </c>
      <c r="F9" s="8">
        <v>15</v>
      </c>
      <c r="G9" s="35" t="s">
        <v>180</v>
      </c>
      <c r="H9" s="8">
        <v>2.5</v>
      </c>
      <c r="I9" s="35">
        <v>12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0.14583333333333334</v>
      </c>
      <c r="D10" s="8">
        <v>1.1000000000000001</v>
      </c>
      <c r="E10" s="8">
        <v>11.7</v>
      </c>
      <c r="F10" s="8">
        <v>28</v>
      </c>
      <c r="G10" s="114" t="s">
        <v>180</v>
      </c>
      <c r="H10" s="8">
        <v>4.9000000000000004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0.4152777777777778</v>
      </c>
      <c r="D11" s="14">
        <v>1.2</v>
      </c>
      <c r="E11" s="14">
        <v>11.2</v>
      </c>
      <c r="F11" s="14">
        <v>11</v>
      </c>
      <c r="G11" s="114" t="s">
        <v>180</v>
      </c>
      <c r="H11" s="8">
        <v>4.0999999999999996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23.442361111111111</v>
      </c>
      <c r="D12" s="18">
        <f>AVERAGE(D9:D11)</f>
        <v>1.0999999999999999</v>
      </c>
      <c r="E12" s="18">
        <f>AVERAGE(E9:E11)</f>
        <v>12.033333333333331</v>
      </c>
      <c r="F12" s="19">
        <f>AVERAGE(F9:F11)</f>
        <v>18</v>
      </c>
      <c r="G12" s="20"/>
      <c r="H12" s="21">
        <f>AVERAGE(H9:H11)</f>
        <v>3.8333333333333335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183</v>
      </c>
      <c r="G16" s="26" t="s">
        <v>179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0.90902777777777777</v>
      </c>
      <c r="D17" s="27">
        <v>0.91041666666666676</v>
      </c>
      <c r="E17" s="27">
        <v>0.97291666666666676</v>
      </c>
      <c r="F17" s="27">
        <v>0.15625</v>
      </c>
      <c r="G17" s="27">
        <v>0.3888888888888889</v>
      </c>
      <c r="H17" s="27">
        <v>0.4152777777777778</v>
      </c>
      <c r="I17" s="27"/>
      <c r="J17" s="27"/>
      <c r="K17" s="27"/>
      <c r="L17" s="27"/>
      <c r="M17" s="27"/>
      <c r="N17" s="27"/>
      <c r="O17" s="27"/>
      <c r="P17" s="27">
        <v>0.42986111111111108</v>
      </c>
    </row>
    <row r="18" spans="2:16" ht="14.15" customHeight="1" x14ac:dyDescent="0.45">
      <c r="B18" s="34" t="s">
        <v>43</v>
      </c>
      <c r="C18" s="26">
        <v>62517</v>
      </c>
      <c r="D18" s="26">
        <v>62518</v>
      </c>
      <c r="E18" s="26">
        <v>62529</v>
      </c>
      <c r="F18" s="26">
        <v>62655</v>
      </c>
      <c r="G18" s="26">
        <v>62793</v>
      </c>
      <c r="H18" s="26">
        <v>62807</v>
      </c>
      <c r="I18" s="26"/>
      <c r="J18" s="26"/>
      <c r="K18" s="26"/>
      <c r="L18" s="26"/>
      <c r="M18" s="26"/>
      <c r="N18" s="26"/>
      <c r="O18" s="26"/>
      <c r="P18" s="26">
        <v>62818</v>
      </c>
    </row>
    <row r="19" spans="2:16" ht="14.15" customHeight="1" thickBot="1" x14ac:dyDescent="0.5">
      <c r="B19" s="13" t="s">
        <v>44</v>
      </c>
      <c r="C19" s="28"/>
      <c r="D19" s="26">
        <v>62528</v>
      </c>
      <c r="E19" s="29">
        <v>62654</v>
      </c>
      <c r="F19" s="29">
        <v>62792</v>
      </c>
      <c r="G19" s="26">
        <v>62806</v>
      </c>
      <c r="H19" s="29">
        <v>62817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126</v>
      </c>
      <c r="F20" s="32">
        <f t="shared" si="0"/>
        <v>138</v>
      </c>
      <c r="G20" s="32">
        <f t="shared" si="0"/>
        <v>14</v>
      </c>
      <c r="H20" s="32">
        <f t="shared" si="0"/>
        <v>11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6">
        <v>0.96180555555555547</v>
      </c>
      <c r="D23" s="116">
        <v>0.96458333333333324</v>
      </c>
      <c r="E23" s="113" t="s">
        <v>173</v>
      </c>
      <c r="F23" s="178" t="s">
        <v>189</v>
      </c>
      <c r="G23" s="179"/>
      <c r="H23" s="179"/>
      <c r="I23" s="180"/>
      <c r="J23" s="116">
        <v>0.4152777777777778</v>
      </c>
      <c r="K23" s="116">
        <v>0.41805555555555557</v>
      </c>
      <c r="L23" s="113" t="s">
        <v>174</v>
      </c>
      <c r="M23" s="162" t="s">
        <v>191</v>
      </c>
      <c r="N23" s="162"/>
      <c r="O23" s="162"/>
      <c r="P23" s="162"/>
    </row>
    <row r="24" spans="2:16" ht="13.5" customHeight="1" x14ac:dyDescent="0.45">
      <c r="B24" s="176"/>
      <c r="C24" s="116"/>
      <c r="D24" s="116"/>
      <c r="E24" s="113" t="s">
        <v>175</v>
      </c>
      <c r="F24" s="178"/>
      <c r="G24" s="179"/>
      <c r="H24" s="179"/>
      <c r="I24" s="180"/>
      <c r="J24" s="116"/>
      <c r="K24" s="116"/>
      <c r="L24" s="113" t="s">
        <v>176</v>
      </c>
      <c r="M24" s="162"/>
      <c r="N24" s="162"/>
      <c r="O24" s="162"/>
      <c r="P24" s="162"/>
    </row>
    <row r="25" spans="2:16" ht="13.5" customHeight="1" x14ac:dyDescent="0.45">
      <c r="B25" s="176"/>
      <c r="C25" s="116">
        <v>0.96597222222222223</v>
      </c>
      <c r="D25" s="116">
        <v>0.96875</v>
      </c>
      <c r="E25" s="113" t="s">
        <v>176</v>
      </c>
      <c r="F25" s="178" t="s">
        <v>190</v>
      </c>
      <c r="G25" s="179"/>
      <c r="H25" s="179"/>
      <c r="I25" s="180"/>
      <c r="J25" s="116">
        <v>0.41944444444444445</v>
      </c>
      <c r="K25" s="116">
        <v>0.42222222222222222</v>
      </c>
      <c r="L25" s="113" t="s">
        <v>175</v>
      </c>
      <c r="M25" s="162" t="s">
        <v>192</v>
      </c>
      <c r="N25" s="162"/>
      <c r="O25" s="162"/>
      <c r="P25" s="162"/>
    </row>
    <row r="26" spans="2:16" ht="13.5" customHeight="1" x14ac:dyDescent="0.45">
      <c r="B26" s="176"/>
      <c r="C26" s="116"/>
      <c r="D26" s="116"/>
      <c r="E26" s="113" t="s">
        <v>174</v>
      </c>
      <c r="F26" s="162"/>
      <c r="G26" s="162"/>
      <c r="H26" s="162"/>
      <c r="I26" s="162"/>
      <c r="J26" s="116"/>
      <c r="K26" s="116"/>
      <c r="L26" s="113" t="s">
        <v>173</v>
      </c>
      <c r="M26" s="162"/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0.15</v>
      </c>
      <c r="D30" s="42"/>
      <c r="E30" s="42"/>
      <c r="F30" s="42"/>
      <c r="G30" s="42"/>
      <c r="H30" s="42"/>
      <c r="I30" s="42"/>
      <c r="J30" s="42"/>
      <c r="K30" s="43"/>
      <c r="L30" s="42"/>
      <c r="M30" s="42"/>
      <c r="N30" s="42">
        <v>0.24027777777777778</v>
      </c>
      <c r="O30" s="44"/>
      <c r="P30" s="45">
        <f>SUM(C30:J30,L30:N30)</f>
        <v>0.39027777777777778</v>
      </c>
    </row>
    <row r="31" spans="2:16" ht="14.15" customHeight="1" x14ac:dyDescent="0.45">
      <c r="B31" s="36" t="s">
        <v>164</v>
      </c>
      <c r="C31" s="46">
        <v>0.18333333333333335</v>
      </c>
      <c r="D31" s="7">
        <v>0.23263888888888887</v>
      </c>
      <c r="E31" s="7"/>
      <c r="F31" s="7"/>
      <c r="G31" s="7"/>
      <c r="H31" s="7"/>
      <c r="I31" s="7"/>
      <c r="J31" s="7"/>
      <c r="K31" s="7">
        <v>2.6388888888888889E-2</v>
      </c>
      <c r="L31" s="7"/>
      <c r="M31" s="7"/>
      <c r="N31" s="7"/>
      <c r="O31" s="47"/>
      <c r="P31" s="45">
        <f>SUM(C31:N31)</f>
        <v>0.44236111111111109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0.18333333333333335</v>
      </c>
      <c r="D34" s="108">
        <f t="shared" ref="D34:N34" si="2">D31-D32-D33</f>
        <v>0.23263888888888887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2.6388888888888889E-2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0.44236111111111109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63" t="s">
        <v>184</v>
      </c>
      <c r="D36" s="164"/>
      <c r="E36" s="157" t="s">
        <v>185</v>
      </c>
      <c r="F36" s="157"/>
      <c r="G36" s="157" t="s">
        <v>186</v>
      </c>
      <c r="H36" s="157"/>
      <c r="I36" s="157" t="s">
        <v>187</v>
      </c>
      <c r="J36" s="157"/>
      <c r="K36" s="157" t="s">
        <v>188</v>
      </c>
      <c r="L36" s="157"/>
      <c r="M36" s="157"/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>
        <v>1.07</v>
      </c>
      <c r="E53" s="111">
        <v>0.89</v>
      </c>
      <c r="F53" s="111">
        <v>1.06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177</v>
      </c>
      <c r="C54" s="185"/>
      <c r="D54" s="185"/>
      <c r="E54" s="186"/>
      <c r="F54" s="111">
        <v>1231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-163.5</v>
      </c>
      <c r="D72" s="59">
        <v>-164.7</v>
      </c>
      <c r="E72" s="99" t="s">
        <v>117</v>
      </c>
      <c r="F72" s="59">
        <v>18</v>
      </c>
      <c r="G72" s="59">
        <v>18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-165.2</v>
      </c>
      <c r="D73" s="59">
        <v>-166.3</v>
      </c>
      <c r="E73" s="101" t="s">
        <v>121</v>
      </c>
      <c r="F73" s="60">
        <v>20.8</v>
      </c>
      <c r="G73" s="60">
        <v>13.5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-193.8</v>
      </c>
      <c r="D74" s="59">
        <v>-191.1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-110.5</v>
      </c>
      <c r="D75" s="59">
        <v>-113.6</v>
      </c>
      <c r="E75" s="101" t="s">
        <v>131</v>
      </c>
      <c r="F75" s="61">
        <v>20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26.4</v>
      </c>
      <c r="D76" s="59">
        <v>25.6</v>
      </c>
      <c r="E76" s="101" t="s">
        <v>136</v>
      </c>
      <c r="F76" s="61">
        <v>20</v>
      </c>
      <c r="G76" s="61">
        <v>25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22.4</v>
      </c>
      <c r="D77" s="59">
        <v>22</v>
      </c>
      <c r="E77" s="101" t="s">
        <v>141</v>
      </c>
      <c r="F77" s="61">
        <v>250</v>
      </c>
      <c r="G77" s="61">
        <v>250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20.399999999999999</v>
      </c>
      <c r="D78" s="59">
        <v>20.2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18.899999999999999</v>
      </c>
      <c r="D79" s="59">
        <v>18.899999999999999</v>
      </c>
      <c r="E79" s="99" t="s">
        <v>151</v>
      </c>
      <c r="F79" s="59">
        <v>12.6</v>
      </c>
      <c r="G79" s="59">
        <v>11.1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9.8200000000000002E-5</v>
      </c>
      <c r="D80" s="63">
        <v>1.0900000000000001E-4</v>
      </c>
      <c r="E80" s="101" t="s">
        <v>156</v>
      </c>
      <c r="F80" s="60">
        <v>28.8</v>
      </c>
      <c r="G80" s="60">
        <v>14.5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181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2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2025-09-19T11:07:58Z</dcterms:modified>
</cp:coreProperties>
</file>