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9월\"/>
    </mc:Choice>
  </mc:AlternateContent>
  <xr:revisionPtr revIDLastSave="0" documentId="13_ncr:1_{46F6E181-85D2-4E91-BD0C-390CFA67960E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<sst xmlns="http://schemas.openxmlformats.org/spreadsheetml/2006/main" count="208" uniqueCount="192">
  <si>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</si>
  <si>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</si>
  <si>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</si>
  <si>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</si>
  <si>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</si>
  <si>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</si>
  <si>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</si>
  <si>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</si>
  <si>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</si>
  <si>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</si>
  <si>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</si>
  <si>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</si>
  <si>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</si>
  <si>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</si>
  <si>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</si>
  <si>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</si>
  <si>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</si>
  <si>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</si>
  <si>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</si>
  <si>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</si>
  <si>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</si>
  <si>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</si>
  <si>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</si>
  <si>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</si>
  <si>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</si>
  <si>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</si>
  <si>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</si>
  <si>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</si>
  <si>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</si>
  <si>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</si>
  <si>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</si>
  <si>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</si>
  <si>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</si>
  <si>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</si>
  <si>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</si>
  <si>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</si>
  <si>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</si>
  <si>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</si>
  <si>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</si>
  <si>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</si>
  <si>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</si>
  <si>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</si>
  <si>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</si>
  <si>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</si>
  <si>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</si>
  <si>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</si>
  <si>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</si>
  <si>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</si>
  <si>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</si>
  <si>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</si>
  <si>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</si>
  <si>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</si>
  <si>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</si>
  <si>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</si>
  <si>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</si>
  <si>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</si>
  <si>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</si>
  <si>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</si>
  <si>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</si>
  <si>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</si>
  <si>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</si>
  <si>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</si>
  <si>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</si>
  <si>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</si>
  <si>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</si>
  <si>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</si>
  <si>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</si>
  <si>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</si>
  <si>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</si>
  <si>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</si>
  <si>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</si>
  <si>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</si>
  <si>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</si>
  <si>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</si>
  <si>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</si>
  <si>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</si>
  <si>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</si>
  <si>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</si>
  <si>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</si>
  <si>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</si>
  <si>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</si>
  <si>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</si>
  <si>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</si>
  <si>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</si>
  <si>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</si>
  <si>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</si>
  <si>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</si>
  <si>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</si>
  <si>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</si>
  <si>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</si>
  <si>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</si>
  <si>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</si>
  <si>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</si>
  <si>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</si>
  <si>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</si>
  <si>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</si>
  <si>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</si>
  <si>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</si>
  <si>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</si>
  <si>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</si>
  <si>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</si>
  <si>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</si>
  <si>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</si>
  <si>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</si>
  <si>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</si>
  <si>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</si>
  <si>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</si>
  <si>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</si>
  <si>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</si>
  <si>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</si>
  <si>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</si>
  <si>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</si>
  <si>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</si>
  <si>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</si>
  <si>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</si>
  <si>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</si>
  <si>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</si>
  <si>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</si>
  <si>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</si>
  <si>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</si>
  <si>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</si>
  <si>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</si>
  <si>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</si>
  <si>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</si>
  <si>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</si>
  <si>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</si>
  <si>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</si>
  <si>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</si>
  <si>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</si>
  <si>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</si>
  <si>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</si>
  <si>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</si>
  <si>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</si>
  <si>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</si>
  <si>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</si>
  <si>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</si>
  <si>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</si>
  <si>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</si>
  <si>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</si>
  <si>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</si>
  <si>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</si>
  <si>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</si>
  <si>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</si>
  <si>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</si>
  <si>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</si>
  <si>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</si>
  <si>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</si>
  <si>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</si>
  <si>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</si>
  <si>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</si>
  <si>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</si>
  <si>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</si>
  <si>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</si>
  <si>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</si>
  <si>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</si>
  <si>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</si>
  <si>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</si>
  <si>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</si>
  <si>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</si>
  <si>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</si>
  <si>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</si>
  <si>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</si>
  <si>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</si>
  <si>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</si>
  <si>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</si>
  <si>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</si>
  <si>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</si>
  <si>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</si>
  <si>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</si>
  <si>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</si>
  <si>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</si>
  <si>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</si>
  <si>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</si>
  <si>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</si>
  <si>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</si>
  <si>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</si>
  <si>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</si>
  <si>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</si>
  <si>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</si>
  <si>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허정환</t>
    <phoneticPr fontId="3" type="noConversion"/>
  </si>
  <si>
    <t>KAMP</t>
    <phoneticPr fontId="3" type="noConversion"/>
  </si>
  <si>
    <t>ALL</t>
    <phoneticPr fontId="3" type="noConversion"/>
  </si>
  <si>
    <t>TMT</t>
    <phoneticPr fontId="3" type="noConversion"/>
  </si>
  <si>
    <t>KSP</t>
    <phoneticPr fontId="3" type="noConversion"/>
  </si>
  <si>
    <t>N</t>
    <phoneticPr fontId="3" type="noConversion"/>
  </si>
  <si>
    <t>1. 월령 40% 이하로 방풍막 제거</t>
    <phoneticPr fontId="3" type="noConversion"/>
  </si>
  <si>
    <t>E_061887</t>
    <phoneticPr fontId="3" type="noConversion"/>
  </si>
  <si>
    <t>1. E_061887 관측 전 망원경을 타겟으로 옮기는 과정에서 노출이 됨.</t>
    <phoneticPr fontId="3" type="noConversion"/>
  </si>
  <si>
    <t>M_062010-062011:T</t>
    <phoneticPr fontId="3" type="noConversion"/>
  </si>
  <si>
    <t>NE</t>
    <phoneticPr fontId="3" type="noConversion"/>
  </si>
  <si>
    <t>M_062132-062133:M</t>
    <phoneticPr fontId="3" type="noConversion"/>
  </si>
  <si>
    <t>M_062161-062162:K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</si>
</sst>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26" zoomScale="145" zoomScaleNormal="145" workbookViewId="0">
      <selection activeCell="D79" sqref="D79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5" t="s">
        <v>0</v>
      </c>
      <c r="C2" s="16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6">
        <v>45917</v>
      </c>
      <c r="D3" s="167"/>
      <c r="E3" s="1"/>
      <c r="F3" s="1"/>
      <c r="G3" s="1"/>
      <c r="H3" s="1"/>
      <c r="I3" s="1"/>
      <c r="J3" s="1"/>
      <c r="K3" s="65" t="s">
        <v>2</v>
      </c>
      <c r="L3" s="168">
        <f>(P31-(P32+P33))/P31*100</f>
        <v>100</v>
      </c>
      <c r="M3" s="168"/>
      <c r="N3" s="65" t="s">
        <v>3</v>
      </c>
      <c r="O3" s="168">
        <f>(P31-P33)/P31*100</f>
        <v>100</v>
      </c>
      <c r="P3" s="168"/>
    </row>
    <row r="4" spans="2:16" ht="14.25" customHeight="1" x14ac:dyDescent="0.45">
      <c r="B4" s="33" t="s">
        <v>4</v>
      </c>
      <c r="C4" s="2" t="s">
        <v>179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5" t="s">
        <v>7</v>
      </c>
      <c r="C7" s="16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0.96944444444444444</v>
      </c>
      <c r="D9" s="8">
        <v>0.9</v>
      </c>
      <c r="E9" s="8">
        <v>15.3</v>
      </c>
      <c r="F9" s="8">
        <v>24</v>
      </c>
      <c r="G9" s="35" t="s">
        <v>184</v>
      </c>
      <c r="H9" s="8">
        <v>5.2</v>
      </c>
      <c r="I9" s="35">
        <v>28.8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0.27708333333333335</v>
      </c>
      <c r="D10" s="8">
        <v>0.9</v>
      </c>
      <c r="E10" s="8">
        <v>12.4</v>
      </c>
      <c r="F10" s="8">
        <v>19</v>
      </c>
      <c r="G10" s="114" t="s">
        <v>189</v>
      </c>
      <c r="H10" s="8">
        <v>2.7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0.41666666666666669</v>
      </c>
      <c r="D11" s="14">
        <v>1.2</v>
      </c>
      <c r="E11" s="14">
        <v>12</v>
      </c>
      <c r="F11" s="14">
        <v>18</v>
      </c>
      <c r="G11" s="114" t="s">
        <v>184</v>
      </c>
      <c r="H11" s="8">
        <v>3.4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23.447222222222223</v>
      </c>
      <c r="D12" s="18">
        <f>AVERAGE(D9:D11)</f>
        <v>1</v>
      </c>
      <c r="E12" s="18">
        <f>AVERAGE(E9:E11)</f>
        <v>13.233333333333334</v>
      </c>
      <c r="F12" s="19">
        <f>AVERAGE(F9:F11)</f>
        <v>20.333333333333332</v>
      </c>
      <c r="G12" s="20"/>
      <c r="H12" s="21">
        <f>AVERAGE(H9:H11)</f>
        <v>3.7666666666666671</v>
      </c>
      <c r="I12" s="22"/>
      <c r="J12" s="23">
        <f>AVERAGE(J9:J11)</f>
        <v>0.33333333333333331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5" t="s">
        <v>26</v>
      </c>
      <c r="C14" s="16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180</v>
      </c>
      <c r="G16" s="26" t="s">
        <v>183</v>
      </c>
      <c r="H16" s="26" t="s">
        <v>182</v>
      </c>
      <c r="I16" s="26" t="s">
        <v>181</v>
      </c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0.92361111111111116</v>
      </c>
      <c r="D17" s="27">
        <v>0.9277777777777777</v>
      </c>
      <c r="E17" s="27">
        <v>0.95277777777777783</v>
      </c>
      <c r="F17" s="27">
        <v>0.15625</v>
      </c>
      <c r="G17" s="27">
        <v>0.22083333333333333</v>
      </c>
      <c r="H17" s="27">
        <v>0.39166666666666666</v>
      </c>
      <c r="I17" s="27">
        <v>0.41666666666666669</v>
      </c>
      <c r="J17" s="27"/>
      <c r="K17" s="27"/>
      <c r="L17" s="27"/>
      <c r="M17" s="27"/>
      <c r="N17" s="27"/>
      <c r="O17" s="27"/>
      <c r="P17" s="27">
        <v>0.42083333333333334</v>
      </c>
    </row>
    <row r="18" spans="2:16" ht="14.15" customHeight="1" x14ac:dyDescent="0.45">
      <c r="B18" s="34" t="s">
        <v>43</v>
      </c>
      <c r="C18" s="26">
        <v>61881</v>
      </c>
      <c r="D18" s="26">
        <v>61882</v>
      </c>
      <c r="E18" s="26">
        <v>61887</v>
      </c>
      <c r="F18" s="26">
        <v>62016</v>
      </c>
      <c r="G18" s="26">
        <v>62061</v>
      </c>
      <c r="H18" s="26">
        <v>62176</v>
      </c>
      <c r="I18" s="26">
        <v>62192</v>
      </c>
      <c r="J18" s="26"/>
      <c r="K18" s="26"/>
      <c r="L18" s="26"/>
      <c r="M18" s="26"/>
      <c r="N18" s="26"/>
      <c r="O18" s="26"/>
      <c r="P18" s="26">
        <v>62197</v>
      </c>
    </row>
    <row r="19" spans="2:16" ht="14.15" customHeight="1" thickBot="1" x14ac:dyDescent="0.5">
      <c r="B19" s="13" t="s">
        <v>44</v>
      </c>
      <c r="C19" s="28"/>
      <c r="D19" s="26">
        <v>61886</v>
      </c>
      <c r="E19" s="29">
        <v>62015</v>
      </c>
      <c r="F19" s="29">
        <v>62060</v>
      </c>
      <c r="G19" s="26">
        <v>62175</v>
      </c>
      <c r="H19" s="29">
        <v>62191</v>
      </c>
      <c r="I19" s="29">
        <v>62196</v>
      </c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5</v>
      </c>
      <c r="E20" s="32">
        <f t="shared" si="0"/>
        <v>129</v>
      </c>
      <c r="F20" s="32">
        <f t="shared" si="0"/>
        <v>45</v>
      </c>
      <c r="G20" s="32">
        <f t="shared" si="0"/>
        <v>115</v>
      </c>
      <c r="H20" s="32">
        <f t="shared" si="0"/>
        <v>16</v>
      </c>
      <c r="I20" s="32">
        <f t="shared" si="0"/>
        <v>5</v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6" t="s">
        <v>46</v>
      </c>
      <c r="C22" s="34" t="s">
        <v>22</v>
      </c>
      <c r="D22" s="34" t="s">
        <v>24</v>
      </c>
      <c r="E22" s="34" t="s">
        <v>47</v>
      </c>
      <c r="F22" s="177" t="s">
        <v>48</v>
      </c>
      <c r="G22" s="177"/>
      <c r="H22" s="177"/>
      <c r="I22" s="177"/>
      <c r="J22" s="34" t="s">
        <v>22</v>
      </c>
      <c r="K22" s="34" t="s">
        <v>24</v>
      </c>
      <c r="L22" s="34" t="s">
        <v>47</v>
      </c>
      <c r="M22" s="177" t="s">
        <v>48</v>
      </c>
      <c r="N22" s="177"/>
      <c r="O22" s="177"/>
      <c r="P22" s="177"/>
    </row>
    <row r="23" spans="2:16" ht="13.5" customHeight="1" x14ac:dyDescent="0.45">
      <c r="B23" s="176"/>
      <c r="C23" s="116"/>
      <c r="D23" s="116"/>
      <c r="E23" s="113" t="s">
        <v>173</v>
      </c>
      <c r="F23" s="178"/>
      <c r="G23" s="179"/>
      <c r="H23" s="179"/>
      <c r="I23" s="180"/>
      <c r="J23" s="116"/>
      <c r="K23" s="116"/>
      <c r="L23" s="113" t="s">
        <v>174</v>
      </c>
      <c r="M23" s="162"/>
      <c r="N23" s="162"/>
      <c r="O23" s="162"/>
      <c r="P23" s="162"/>
    </row>
    <row r="24" spans="2:16" ht="13.5" customHeight="1" x14ac:dyDescent="0.45">
      <c r="B24" s="176"/>
      <c r="C24" s="116"/>
      <c r="D24" s="116"/>
      <c r="E24" s="113" t="s">
        <v>175</v>
      </c>
      <c r="F24" s="178"/>
      <c r="G24" s="179"/>
      <c r="H24" s="179"/>
      <c r="I24" s="180"/>
      <c r="J24" s="116"/>
      <c r="K24" s="116"/>
      <c r="L24" s="113" t="s">
        <v>176</v>
      </c>
      <c r="M24" s="162"/>
      <c r="N24" s="162"/>
      <c r="O24" s="162"/>
      <c r="P24" s="162"/>
    </row>
    <row r="25" spans="2:16" ht="13.5" customHeight="1" x14ac:dyDescent="0.45">
      <c r="B25" s="176"/>
      <c r="C25" s="116"/>
      <c r="D25" s="116"/>
      <c r="E25" s="113" t="s">
        <v>176</v>
      </c>
      <c r="F25" s="178"/>
      <c r="G25" s="179"/>
      <c r="H25" s="179"/>
      <c r="I25" s="180"/>
      <c r="J25" s="116"/>
      <c r="K25" s="116"/>
      <c r="L25" s="113" t="s">
        <v>175</v>
      </c>
      <c r="M25" s="162"/>
      <c r="N25" s="162"/>
      <c r="O25" s="162"/>
      <c r="P25" s="162"/>
    </row>
    <row r="26" spans="2:16" ht="13.5" customHeight="1" x14ac:dyDescent="0.45">
      <c r="B26" s="176"/>
      <c r="C26" s="116"/>
      <c r="D26" s="116"/>
      <c r="E26" s="113" t="s">
        <v>174</v>
      </c>
      <c r="F26" s="162"/>
      <c r="G26" s="162"/>
      <c r="H26" s="162"/>
      <c r="I26" s="162"/>
      <c r="J26" s="116"/>
      <c r="K26" s="116"/>
      <c r="L26" s="113" t="s">
        <v>173</v>
      </c>
      <c r="M26" s="162"/>
      <c r="N26" s="162"/>
      <c r="O26" s="162"/>
      <c r="P26" s="16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5" t="s">
        <v>49</v>
      </c>
      <c r="C28" s="165"/>
      <c r="D28" s="16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0.15625</v>
      </c>
      <c r="D30" s="42">
        <v>0.17361111111111113</v>
      </c>
      <c r="E30" s="42">
        <v>6.25E-2</v>
      </c>
      <c r="F30" s="42"/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0.39236111111111116</v>
      </c>
    </row>
    <row r="31" spans="2:16" ht="14.15" customHeight="1" x14ac:dyDescent="0.45">
      <c r="B31" s="36" t="s">
        <v>164</v>
      </c>
      <c r="C31" s="46">
        <v>0.18680555555555556</v>
      </c>
      <c r="D31" s="7">
        <v>0.17083333333333331</v>
      </c>
      <c r="E31" s="7">
        <v>6.458333333333334E-2</v>
      </c>
      <c r="F31" s="7"/>
      <c r="G31" s="7"/>
      <c r="H31" s="7"/>
      <c r="I31" s="7"/>
      <c r="J31" s="7"/>
      <c r="K31" s="7">
        <v>2.4999999999999998E-2</v>
      </c>
      <c r="L31" s="7"/>
      <c r="M31" s="7"/>
      <c r="N31" s="7"/>
      <c r="O31" s="47"/>
      <c r="P31" s="45">
        <f>SUM(C31:N31)</f>
        <v>0.44722222222222219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0.18680555555555556</v>
      </c>
      <c r="D34" s="108">
        <f t="shared" ref="D34:N34" si="2">D31-D32-D33</f>
        <v>0.17083333333333331</v>
      </c>
      <c r="E34" s="108">
        <f t="shared" si="2"/>
        <v>6.458333333333334E-2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2.4999999999999998E-2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0.44722222222222219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9" t="s">
        <v>66</v>
      </c>
      <c r="C36" s="163" t="s">
        <v>186</v>
      </c>
      <c r="D36" s="164"/>
      <c r="E36" s="157" t="s">
        <v>188</v>
      </c>
      <c r="F36" s="157"/>
      <c r="G36" s="157" t="s">
        <v>190</v>
      </c>
      <c r="H36" s="157"/>
      <c r="I36" s="157" t="s">
        <v>191</v>
      </c>
      <c r="J36" s="157"/>
      <c r="K36" s="157"/>
      <c r="L36" s="157"/>
      <c r="M36" s="157"/>
      <c r="N36" s="157"/>
      <c r="O36" s="163"/>
      <c r="P36" s="164"/>
    </row>
    <row r="37" spans="2:16" ht="18" customHeight="1" x14ac:dyDescent="0.45">
      <c r="B37" s="160"/>
      <c r="C37" s="157"/>
      <c r="D37" s="157"/>
      <c r="E37" s="163"/>
      <c r="F37" s="164"/>
      <c r="G37" s="158"/>
      <c r="H37" s="157"/>
      <c r="I37" s="157"/>
      <c r="J37" s="157"/>
      <c r="K37" s="157"/>
      <c r="L37" s="157"/>
      <c r="M37" s="157"/>
      <c r="N37" s="157"/>
      <c r="O37" s="157"/>
      <c r="P37" s="157"/>
    </row>
    <row r="38" spans="2:16" ht="18" customHeight="1" x14ac:dyDescent="0.45">
      <c r="B38" s="160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</row>
    <row r="39" spans="2:16" ht="18" customHeight="1" x14ac:dyDescent="0.45">
      <c r="B39" s="160"/>
      <c r="C39" s="157"/>
      <c r="D39" s="157"/>
      <c r="E39" s="157"/>
      <c r="F39" s="157"/>
      <c r="G39" s="157"/>
      <c r="H39" s="157"/>
      <c r="I39" s="158"/>
      <c r="J39" s="157"/>
      <c r="K39" s="157"/>
      <c r="L39" s="157"/>
      <c r="M39" s="157"/>
      <c r="N39" s="157"/>
      <c r="O39" s="157"/>
      <c r="P39" s="157"/>
    </row>
    <row r="40" spans="2:16" ht="18" customHeight="1" x14ac:dyDescent="0.45">
      <c r="B40" s="160"/>
      <c r="C40" s="157"/>
      <c r="D40" s="157"/>
      <c r="E40" s="157"/>
      <c r="F40" s="157"/>
      <c r="G40" s="158"/>
      <c r="H40" s="157"/>
      <c r="I40" s="157"/>
      <c r="J40" s="157"/>
      <c r="K40" s="157"/>
      <c r="L40" s="157"/>
      <c r="M40" s="157"/>
      <c r="N40" s="157"/>
      <c r="O40" s="157"/>
      <c r="P40" s="157"/>
    </row>
    <row r="41" spans="2:16" ht="18" customHeight="1" x14ac:dyDescent="0.45">
      <c r="B41" s="161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 t="s">
        <v>187</v>
      </c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4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81" t="s">
        <v>166</v>
      </c>
      <c r="C53" s="182"/>
      <c r="D53" s="111">
        <v>0.73</v>
      </c>
      <c r="E53" s="111"/>
      <c r="F53" s="111">
        <v>0.83</v>
      </c>
      <c r="G53" s="182"/>
      <c r="H53" s="182"/>
      <c r="I53" s="182"/>
      <c r="J53" s="182"/>
      <c r="K53" s="182"/>
      <c r="L53" s="182"/>
      <c r="M53" s="182"/>
      <c r="N53" s="182"/>
      <c r="O53" s="182"/>
      <c r="P53" s="183"/>
    </row>
    <row r="54" spans="2:16" ht="14.15" customHeight="1" thickTop="1" thickBot="1" x14ac:dyDescent="0.5">
      <c r="B54" s="184" t="s">
        <v>177</v>
      </c>
      <c r="C54" s="185"/>
      <c r="D54" s="185"/>
      <c r="E54" s="186"/>
      <c r="F54" s="111">
        <v>1018</v>
      </c>
      <c r="G54" s="187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-163.4</v>
      </c>
      <c r="D72" s="59">
        <v>-164.3</v>
      </c>
      <c r="E72" s="99" t="s">
        <v>117</v>
      </c>
      <c r="F72" s="59">
        <v>17.8</v>
      </c>
      <c r="G72" s="59">
        <v>17.5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-165.1</v>
      </c>
      <c r="D73" s="59">
        <v>-165.8</v>
      </c>
      <c r="E73" s="101" t="s">
        <v>121</v>
      </c>
      <c r="F73" s="60">
        <v>19.899999999999999</v>
      </c>
      <c r="G73" s="60">
        <v>18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-197</v>
      </c>
      <c r="D74" s="59">
        <v>-195.2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-109.6</v>
      </c>
      <c r="D75" s="59">
        <v>-112.4</v>
      </c>
      <c r="E75" s="101" t="s">
        <v>131</v>
      </c>
      <c r="F75" s="61">
        <v>25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26.5</v>
      </c>
      <c r="D76" s="59">
        <v>26</v>
      </c>
      <c r="E76" s="101" t="s">
        <v>136</v>
      </c>
      <c r="F76" s="61">
        <v>20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22.3</v>
      </c>
      <c r="D77" s="59">
        <v>22.4</v>
      </c>
      <c r="E77" s="101" t="s">
        <v>141</v>
      </c>
      <c r="F77" s="61">
        <v>240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20.3</v>
      </c>
      <c r="D78" s="59">
        <v>20.6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18.899999999999999</v>
      </c>
      <c r="D79" s="59">
        <v>19.3</v>
      </c>
      <c r="E79" s="99" t="s">
        <v>151</v>
      </c>
      <c r="F79" s="59">
        <v>14.7</v>
      </c>
      <c r="G79" s="59">
        <v>12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8.9900000000000003E-5</v>
      </c>
      <c r="D80" s="63">
        <v>9.2100000000000003E-5</v>
      </c>
      <c r="E80" s="101" t="s">
        <v>156</v>
      </c>
      <c r="F80" s="60">
        <v>23.9</v>
      </c>
      <c r="G80" s="60">
        <v>23.6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9" t="s">
        <v>160</v>
      </c>
      <c r="C84" s="169"/>
    </row>
    <row r="85" spans="2:16" ht="15" customHeight="1" x14ac:dyDescent="0.45">
      <c r="B85" s="170" t="s">
        <v>185</v>
      </c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2"/>
    </row>
    <row r="86" spans="2:16" ht="15" customHeight="1" x14ac:dyDescent="0.45">
      <c r="B86" s="173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5"/>
    </row>
    <row r="87" spans="2:16" ht="15" customHeight="1" x14ac:dyDescent="0.45">
      <c r="B87" s="173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45">
      <c r="B88" s="173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5"/>
    </row>
    <row r="89" spans="2:16" ht="15" customHeight="1" x14ac:dyDescent="0.45">
      <c r="B89" s="192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5"/>
    </row>
    <row r="90" spans="2:16" ht="15" customHeight="1" x14ac:dyDescent="0.45">
      <c r="B90" s="173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5"/>
    </row>
    <row r="91" spans="2:16" ht="15" customHeight="1" x14ac:dyDescent="0.45">
      <c r="B91" s="173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5"/>
    </row>
    <row r="92" spans="2:16" ht="15" customHeight="1" x14ac:dyDescent="0.45">
      <c r="B92" s="173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5"/>
    </row>
    <row r="93" spans="2:16" ht="15" customHeight="1" x14ac:dyDescent="0.45"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5"/>
    </row>
    <row r="94" spans="2:16" ht="15" customHeight="1" x14ac:dyDescent="0.45">
      <c r="B94" s="173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5"/>
    </row>
    <row r="95" spans="2:16" ht="15" customHeight="1" x14ac:dyDescent="0.45">
      <c r="B95" s="173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5"/>
    </row>
    <row r="96" spans="2:16" ht="15" customHeight="1" x14ac:dyDescent="0.45">
      <c r="B96" s="173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5"/>
    </row>
    <row r="97" spans="2:16" ht="15" customHeight="1" x14ac:dyDescent="0.45"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</row>
    <row r="98" spans="2:16" ht="15" customHeight="1" x14ac:dyDescent="0.45">
      <c r="B98" s="173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5"/>
    </row>
    <row r="99" spans="2:16" ht="15" customHeight="1" x14ac:dyDescent="0.45">
      <c r="B99" s="189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90"/>
      <c r="P99" s="19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2025-09-17T10:11:46Z</dcterms:modified>
</cp:coreProperties>
</file>