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9월\"/>
    </mc:Choice>
  </mc:AlternateContent>
  <xr:revisionPtr revIDLastSave="0" documentId="13_ncr:1_{F2B7AF96-E70A-4F2E-AC64-29744624E1B0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<sst xmlns="http://schemas.openxmlformats.org/spreadsheetml/2006/main" count="210" uniqueCount="194">
  <si>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</si>
  <si>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</si>
  <si>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</si>
  <si>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</si>
  <si>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</si>
  <si>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</si>
  <si>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</si>
  <si>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</si>
  <si>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</si>
  <si>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</si>
  <si>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</si>
  <si>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</si>
  <si>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</si>
  <si>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</si>
  <si>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</si>
  <si>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</si>
  <si>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</si>
  <si>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</si>
  <si>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</si>
  <si>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</si>
  <si>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</si>
  <si>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</si>
  <si>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</si>
  <si>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</si>
  <si>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</si>
  <si>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</si>
  <si>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</si>
  <si>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</si>
  <si>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</si>
  <si>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</si>
  <si>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</si>
  <si>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</si>
  <si>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</si>
  <si>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</si>
  <si>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</si>
  <si>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</si>
  <si>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</si>
  <si>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</si>
  <si>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</si>
  <si>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</si>
  <si>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</si>
  <si>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</si>
  <si>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</si>
  <si>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</si>
  <si>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</si>
  <si>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</si>
  <si>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</si>
  <si>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</si>
  <si>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</si>
  <si>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</si>
  <si>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</si>
  <si>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</si>
  <si>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</si>
  <si>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</si>
  <si>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</si>
  <si>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</si>
  <si>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</si>
  <si>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</si>
  <si>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</si>
  <si>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</si>
  <si>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</si>
  <si>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</si>
  <si>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</si>
  <si>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</si>
  <si>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</si>
  <si>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</si>
  <si>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</si>
  <si>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</si>
  <si>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</si>
  <si>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</si>
  <si>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</si>
  <si>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</si>
  <si>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</si>
  <si>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</si>
  <si>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</si>
  <si>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</si>
  <si>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</si>
  <si>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</si>
  <si>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</si>
  <si>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</si>
  <si>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</si>
  <si>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</si>
  <si>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</si>
  <si>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</si>
  <si>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</si>
  <si>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</si>
  <si>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</si>
  <si>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</si>
  <si>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</si>
  <si>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</si>
  <si>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</si>
  <si>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</si>
  <si>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</si>
  <si>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</si>
  <si>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</si>
  <si>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</si>
  <si>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</si>
  <si>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</si>
  <si>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</si>
  <si>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</si>
  <si>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</si>
  <si>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</si>
  <si>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</si>
  <si>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</si>
  <si>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</si>
  <si>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</si>
  <si>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</si>
  <si>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</si>
  <si>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</si>
  <si>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</si>
  <si>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</si>
  <si>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</si>
  <si>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</si>
  <si>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</si>
  <si>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</si>
  <si>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</si>
  <si>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</si>
  <si>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</si>
  <si>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</si>
  <si>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</si>
  <si>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</si>
  <si>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</si>
  <si>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</si>
  <si>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</si>
  <si>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</si>
  <si>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</si>
  <si>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</si>
  <si>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</si>
  <si>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</si>
  <si>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</si>
  <si>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</si>
  <si>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</si>
  <si>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</si>
  <si>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</si>
  <si>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</si>
  <si>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</si>
  <si>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</si>
  <si>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</si>
  <si>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</si>
  <si>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</si>
  <si>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</si>
  <si>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</si>
  <si>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</si>
  <si>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</si>
  <si>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</si>
  <si>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</si>
  <si>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</si>
  <si>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</si>
  <si>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</si>
  <si>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</si>
  <si>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</si>
  <si>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</si>
  <si>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</si>
  <si>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</si>
  <si>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</si>
  <si>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</si>
  <si>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</si>
  <si>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</si>
  <si>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</si>
  <si>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</si>
  <si>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</si>
  <si>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</si>
  <si>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</si>
  <si>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</si>
  <si>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</si>
  <si>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</si>
  <si>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</si>
  <si>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</si>
  <si>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</si>
  <si>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</si>
  <si>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</si>
  <si>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</si>
  <si>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</si>
  <si>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</si>
  <si>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</si>
  <si>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</si>
  <si>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</si>
  <si>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</si>
  <si>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</si>
  <si>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</si>
  <si>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허정환</t>
    <phoneticPr fontId="3" type="noConversion"/>
  </si>
  <si>
    <t>N</t>
    <phoneticPr fontId="3" type="noConversion"/>
  </si>
  <si>
    <t>KAMP</t>
    <phoneticPr fontId="3" type="noConversion"/>
  </si>
  <si>
    <t>KSP</t>
    <phoneticPr fontId="3" type="noConversion"/>
  </si>
  <si>
    <t>ALL</t>
    <phoneticPr fontId="3" type="noConversion"/>
  </si>
  <si>
    <t>TMT</t>
    <phoneticPr fontId="3" type="noConversion"/>
  </si>
  <si>
    <t>M_059909-059910:M</t>
    <phoneticPr fontId="3" type="noConversion"/>
  </si>
  <si>
    <t>20s/28k 30s/26k</t>
    <phoneticPr fontId="3" type="noConversion"/>
  </si>
  <si>
    <t>M_059968-059969:M</t>
    <phoneticPr fontId="3" type="noConversion"/>
  </si>
  <si>
    <t>SE</t>
    <phoneticPr fontId="3" type="noConversion"/>
  </si>
  <si>
    <t>M_060135-060136:K</t>
    <phoneticPr fontId="3" type="noConversion"/>
  </si>
  <si>
    <t>M_060197-060198:M</t>
    <phoneticPr fontId="3" type="noConversion"/>
  </si>
  <si>
    <t>60s/19k 50s/24k 30s/20k</t>
    <phoneticPr fontId="3" type="noConversion"/>
  </si>
  <si>
    <t>50s/16k 40s/22k 40s/34k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</si>
</sst>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8" zoomScale="145" zoomScaleNormal="145" workbookViewId="0">
      <selection activeCell="Q46" sqref="Q4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5" t="s">
        <v>0</v>
      </c>
      <c r="C2" s="16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6">
        <v>45911</v>
      </c>
      <c r="D3" s="167"/>
      <c r="E3" s="1"/>
      <c r="F3" s="1"/>
      <c r="G3" s="1"/>
      <c r="H3" s="1"/>
      <c r="I3" s="1"/>
      <c r="J3" s="1"/>
      <c r="K3" s="65" t="s">
        <v>2</v>
      </c>
      <c r="L3" s="168">
        <f>(P31-(P32+P33))/P31*100</f>
        <v>100</v>
      </c>
      <c r="M3" s="168"/>
      <c r="N3" s="65" t="s">
        <v>3</v>
      </c>
      <c r="O3" s="168">
        <f>(P31-P33)/P31*100</f>
        <v>100</v>
      </c>
      <c r="P3" s="168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5" t="s">
        <v>7</v>
      </c>
      <c r="C7" s="16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0.96805555555555556</v>
      </c>
      <c r="D9" s="8">
        <v>1.1000000000000001</v>
      </c>
      <c r="E9" s="8">
        <v>15.7</v>
      </c>
      <c r="F9" s="8">
        <v>8</v>
      </c>
      <c r="G9" s="35" t="s">
        <v>181</v>
      </c>
      <c r="H9" s="8">
        <v>1.4</v>
      </c>
      <c r="I9" s="35">
        <v>87.2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0.24027777777777778</v>
      </c>
      <c r="D10" s="8">
        <v>1.1000000000000001</v>
      </c>
      <c r="E10" s="8">
        <v>14.4</v>
      </c>
      <c r="F10" s="8">
        <v>9</v>
      </c>
      <c r="G10" s="114" t="s">
        <v>189</v>
      </c>
      <c r="H10" s="8">
        <v>0.8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0.42222222222222222</v>
      </c>
      <c r="D11" s="14">
        <v>1.6</v>
      </c>
      <c r="E11" s="14">
        <v>16</v>
      </c>
      <c r="F11" s="14">
        <v>0</v>
      </c>
      <c r="G11" s="114" t="s">
        <v>181</v>
      </c>
      <c r="H11" s="8">
        <v>1.9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23.454166666666666</v>
      </c>
      <c r="D12" s="18">
        <f>AVERAGE(D9:D11)</f>
        <v>1.2666666666666668</v>
      </c>
      <c r="E12" s="18">
        <f>AVERAGE(E9:E11)</f>
        <v>15.366666666666667</v>
      </c>
      <c r="F12" s="19">
        <f>AVERAGE(F9:F11)</f>
        <v>5.666666666666667</v>
      </c>
      <c r="G12" s="20"/>
      <c r="H12" s="21">
        <f>AVERAGE(H9:H11)</f>
        <v>1.3666666666666665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5" t="s">
        <v>26</v>
      </c>
      <c r="C14" s="16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182</v>
      </c>
      <c r="G16" s="26" t="s">
        <v>183</v>
      </c>
      <c r="H16" s="26" t="s">
        <v>185</v>
      </c>
      <c r="I16" s="26" t="s">
        <v>184</v>
      </c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0.91527777777777775</v>
      </c>
      <c r="D17" s="27">
        <v>0.91666666666666663</v>
      </c>
      <c r="E17" s="27">
        <v>0.96805555555555556</v>
      </c>
      <c r="F17" s="27">
        <v>0.17361111111111113</v>
      </c>
      <c r="G17" s="27">
        <v>0.23958333333333334</v>
      </c>
      <c r="H17" s="27">
        <v>0.3972222222222222</v>
      </c>
      <c r="I17" s="27">
        <v>0.42222222222222222</v>
      </c>
      <c r="J17" s="27"/>
      <c r="K17" s="27"/>
      <c r="L17" s="27"/>
      <c r="M17" s="27"/>
      <c r="N17" s="27"/>
      <c r="O17" s="27"/>
      <c r="P17" s="27">
        <v>0.43541666666666662</v>
      </c>
    </row>
    <row r="18" spans="2:16" ht="14.15" customHeight="1" x14ac:dyDescent="0.45">
      <c r="B18" s="34" t="s">
        <v>43</v>
      </c>
      <c r="C18" s="26">
        <v>59903</v>
      </c>
      <c r="D18" s="26">
        <v>59904</v>
      </c>
      <c r="E18" s="26">
        <v>59911</v>
      </c>
      <c r="F18" s="26">
        <v>60053</v>
      </c>
      <c r="G18" s="26">
        <v>60098</v>
      </c>
      <c r="H18" s="26">
        <v>60203</v>
      </c>
      <c r="I18" s="26">
        <v>60218</v>
      </c>
      <c r="J18" s="26"/>
      <c r="K18" s="26"/>
      <c r="L18" s="26"/>
      <c r="M18" s="26"/>
      <c r="N18" s="26"/>
      <c r="O18" s="26"/>
      <c r="P18" s="26">
        <v>60229</v>
      </c>
    </row>
    <row r="19" spans="2:16" ht="14.15" customHeight="1" thickBot="1" x14ac:dyDescent="0.5">
      <c r="B19" s="13" t="s">
        <v>44</v>
      </c>
      <c r="C19" s="28"/>
      <c r="D19" s="26">
        <v>59910</v>
      </c>
      <c r="E19" s="29">
        <v>60052</v>
      </c>
      <c r="F19" s="29">
        <v>60097</v>
      </c>
      <c r="G19" s="26">
        <v>60202</v>
      </c>
      <c r="H19" s="29">
        <v>60217</v>
      </c>
      <c r="I19" s="29">
        <v>60228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7</v>
      </c>
      <c r="E20" s="32">
        <f t="shared" si="0"/>
        <v>142</v>
      </c>
      <c r="F20" s="32">
        <f t="shared" si="0"/>
        <v>45</v>
      </c>
      <c r="G20" s="32">
        <f t="shared" si="0"/>
        <v>105</v>
      </c>
      <c r="H20" s="32">
        <f t="shared" si="0"/>
        <v>15</v>
      </c>
      <c r="I20" s="32">
        <f t="shared" si="0"/>
        <v>11</v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6" t="s">
        <v>46</v>
      </c>
      <c r="C22" s="34" t="s">
        <v>22</v>
      </c>
      <c r="D22" s="34" t="s">
        <v>24</v>
      </c>
      <c r="E22" s="34" t="s">
        <v>47</v>
      </c>
      <c r="F22" s="177" t="s">
        <v>48</v>
      </c>
      <c r="G22" s="177"/>
      <c r="H22" s="177"/>
      <c r="I22" s="177"/>
      <c r="J22" s="34" t="s">
        <v>22</v>
      </c>
      <c r="K22" s="34" t="s">
        <v>24</v>
      </c>
      <c r="L22" s="34" t="s">
        <v>47</v>
      </c>
      <c r="M22" s="177" t="s">
        <v>48</v>
      </c>
      <c r="N22" s="177"/>
      <c r="O22" s="177"/>
      <c r="P22" s="177"/>
    </row>
    <row r="23" spans="2:16" ht="13.5" customHeight="1" x14ac:dyDescent="0.45">
      <c r="B23" s="176"/>
      <c r="C23" s="116">
        <v>0.95833333333333337</v>
      </c>
      <c r="D23" s="116">
        <v>0.9590277777777777</v>
      </c>
      <c r="E23" s="113" t="s">
        <v>173</v>
      </c>
      <c r="F23" s="178" t="s">
        <v>187</v>
      </c>
      <c r="G23" s="179"/>
      <c r="H23" s="179"/>
      <c r="I23" s="180"/>
      <c r="J23" s="116">
        <v>0.42222222222222222</v>
      </c>
      <c r="K23" s="116">
        <v>0.42499999999999999</v>
      </c>
      <c r="L23" s="113" t="s">
        <v>174</v>
      </c>
      <c r="M23" s="162" t="s">
        <v>192</v>
      </c>
      <c r="N23" s="162"/>
      <c r="O23" s="162"/>
      <c r="P23" s="162"/>
    </row>
    <row r="24" spans="2:16" ht="13.5" customHeight="1" x14ac:dyDescent="0.45">
      <c r="B24" s="176"/>
      <c r="C24" s="116"/>
      <c r="D24" s="116"/>
      <c r="E24" s="113" t="s">
        <v>175</v>
      </c>
      <c r="F24" s="178"/>
      <c r="G24" s="179"/>
      <c r="H24" s="179"/>
      <c r="I24" s="180"/>
      <c r="J24" s="116"/>
      <c r="K24" s="116"/>
      <c r="L24" s="113" t="s">
        <v>176</v>
      </c>
      <c r="M24" s="162"/>
      <c r="N24" s="162"/>
      <c r="O24" s="162"/>
      <c r="P24" s="162"/>
    </row>
    <row r="25" spans="2:16" ht="13.5" customHeight="1" x14ac:dyDescent="0.45">
      <c r="B25" s="176"/>
      <c r="C25" s="116"/>
      <c r="D25" s="116"/>
      <c r="E25" s="113" t="s">
        <v>176</v>
      </c>
      <c r="F25" s="178"/>
      <c r="G25" s="179"/>
      <c r="H25" s="179"/>
      <c r="I25" s="180"/>
      <c r="J25" s="116">
        <v>0.42638888888888887</v>
      </c>
      <c r="K25" s="116">
        <v>0.4291666666666667</v>
      </c>
      <c r="L25" s="113" t="s">
        <v>175</v>
      </c>
      <c r="M25" s="162" t="s">
        <v>193</v>
      </c>
      <c r="N25" s="162"/>
      <c r="O25" s="162"/>
      <c r="P25" s="162"/>
    </row>
    <row r="26" spans="2:16" ht="13.5" customHeight="1" x14ac:dyDescent="0.45">
      <c r="B26" s="176"/>
      <c r="C26" s="116"/>
      <c r="D26" s="116"/>
      <c r="E26" s="113" t="s">
        <v>174</v>
      </c>
      <c r="F26" s="162"/>
      <c r="G26" s="162"/>
      <c r="H26" s="162"/>
      <c r="I26" s="162"/>
      <c r="J26" s="116"/>
      <c r="K26" s="116"/>
      <c r="L26" s="113" t="s">
        <v>173</v>
      </c>
      <c r="M26" s="162"/>
      <c r="N26" s="162"/>
      <c r="O26" s="162"/>
      <c r="P26" s="16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5" t="s">
        <v>49</v>
      </c>
      <c r="C28" s="165"/>
      <c r="D28" s="16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0.17500000000000002</v>
      </c>
      <c r="D30" s="42">
        <v>0.16250000000000001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</v>
      </c>
    </row>
    <row r="31" spans="2:16" ht="14.15" customHeight="1" x14ac:dyDescent="0.45">
      <c r="B31" s="36" t="s">
        <v>164</v>
      </c>
      <c r="C31" s="46">
        <v>0.20555555555555557</v>
      </c>
      <c r="D31" s="7">
        <v>0.15763888888888888</v>
      </c>
      <c r="E31" s="7">
        <v>6.5972222222222224E-2</v>
      </c>
      <c r="F31" s="7"/>
      <c r="G31" s="7"/>
      <c r="H31" s="7"/>
      <c r="I31" s="7"/>
      <c r="J31" s="7"/>
      <c r="K31" s="7">
        <v>2.4999999999999998E-2</v>
      </c>
      <c r="L31" s="7"/>
      <c r="M31" s="7"/>
      <c r="N31" s="7"/>
      <c r="O31" s="47"/>
      <c r="P31" s="45">
        <f>SUM(C31:N31)</f>
        <v>0.45416666666666672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0.20555555555555557</v>
      </c>
      <c r="D34" s="108">
        <f t="shared" ref="D34:N34" si="2">D31-D32-D33</f>
        <v>0.15763888888888888</v>
      </c>
      <c r="E34" s="108">
        <f t="shared" si="2"/>
        <v>6.5972222222222224E-2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2.4999999999999998E-2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0.45416666666666672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57" t="s">
        <v>186</v>
      </c>
      <c r="D36" s="157"/>
      <c r="E36" s="157" t="s">
        <v>188</v>
      </c>
      <c r="F36" s="157"/>
      <c r="G36" s="157" t="s">
        <v>190</v>
      </c>
      <c r="H36" s="157"/>
      <c r="I36" s="157" t="s">
        <v>191</v>
      </c>
      <c r="J36" s="157"/>
      <c r="K36" s="157"/>
      <c r="L36" s="157"/>
      <c r="M36" s="157"/>
      <c r="N36" s="157"/>
      <c r="O36" s="163"/>
      <c r="P36" s="164"/>
    </row>
    <row r="37" spans="2:16" ht="18" customHeight="1" x14ac:dyDescent="0.45">
      <c r="B37" s="160"/>
      <c r="C37" s="157"/>
      <c r="D37" s="157"/>
      <c r="E37" s="163"/>
      <c r="F37" s="164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/>
      <c r="E53" s="111"/>
      <c r="F53" s="111"/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>
        <v>424</v>
      </c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-163.80000000000001</v>
      </c>
      <c r="D72" s="59">
        <v>-163.80000000000001</v>
      </c>
      <c r="E72" s="99" t="s">
        <v>117</v>
      </c>
      <c r="F72" s="59">
        <v>17.8</v>
      </c>
      <c r="G72" s="59">
        <v>16.8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-165.7</v>
      </c>
      <c r="D73" s="59">
        <v>-165.6</v>
      </c>
      <c r="E73" s="101" t="s">
        <v>121</v>
      </c>
      <c r="F73" s="60">
        <v>18.899999999999999</v>
      </c>
      <c r="G73" s="60">
        <v>12.3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-193.3</v>
      </c>
      <c r="D74" s="59">
        <v>-196.9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-111.2</v>
      </c>
      <c r="D75" s="59">
        <v>-111.6</v>
      </c>
      <c r="E75" s="101" t="s">
        <v>131</v>
      </c>
      <c r="F75" s="61">
        <v>25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26.3</v>
      </c>
      <c r="D76" s="59">
        <v>26.4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22.4</v>
      </c>
      <c r="D77" s="59">
        <v>22.2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20.399999999999999</v>
      </c>
      <c r="D78" s="59">
        <v>20.2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</v>
      </c>
      <c r="D79" s="59">
        <v>18.600000000000001</v>
      </c>
      <c r="E79" s="99" t="s">
        <v>151</v>
      </c>
      <c r="F79" s="59">
        <v>13.3</v>
      </c>
      <c r="G79" s="59">
        <v>14.8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9.7E-5</v>
      </c>
      <c r="D80" s="63">
        <v>9.3800000000000003E-5</v>
      </c>
      <c r="E80" s="101" t="s">
        <v>156</v>
      </c>
      <c r="F80" s="60">
        <v>23.7</v>
      </c>
      <c r="G80" s="60">
        <v>8.6999999999999993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9" t="s">
        <v>160</v>
      </c>
      <c r="C84" s="169"/>
    </row>
    <row r="85" spans="2:16" ht="15" customHeight="1" x14ac:dyDescent="0.45">
      <c r="B85" s="170" t="s">
        <v>179</v>
      </c>
      <c r="C85" s="171"/>
      <c r="D85" s="171"/>
      <c r="E85" s="171"/>
      <c r="F85" s="171"/>
      <c r="G85" s="171"/>
      <c r="H85" s="171"/>
      <c r="I85" s="171"/>
      <c r="J85" s="171"/>
      <c r="K85" s="171"/>
      <c r="L85" s="171"/>
      <c r="M85" s="171"/>
      <c r="N85" s="171"/>
      <c r="O85" s="171"/>
      <c r="P85" s="172"/>
    </row>
    <row r="86" spans="2:16" ht="15" customHeight="1" x14ac:dyDescent="0.45">
      <c r="B86" s="173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5"/>
    </row>
    <row r="87" spans="2:16" ht="15" customHeight="1" x14ac:dyDescent="0.45">
      <c r="B87" s="173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5"/>
    </row>
    <row r="88" spans="2:16" ht="15" customHeight="1" x14ac:dyDescent="0.45">
      <c r="B88" s="173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5"/>
    </row>
    <row r="89" spans="2:16" ht="15" customHeight="1" x14ac:dyDescent="0.45">
      <c r="B89" s="192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5"/>
    </row>
    <row r="90" spans="2:16" ht="15" customHeight="1" x14ac:dyDescent="0.45">
      <c r="B90" s="173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5"/>
    </row>
    <row r="91" spans="2:16" ht="15" customHeight="1" x14ac:dyDescent="0.45">
      <c r="B91" s="173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5"/>
    </row>
    <row r="92" spans="2:16" ht="15" customHeight="1" x14ac:dyDescent="0.45">
      <c r="B92" s="173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5"/>
    </row>
    <row r="93" spans="2:16" ht="15" customHeight="1" x14ac:dyDescent="0.45">
      <c r="B93" s="173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5"/>
    </row>
    <row r="94" spans="2:16" ht="15" customHeight="1" x14ac:dyDescent="0.45">
      <c r="B94" s="173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5"/>
    </row>
    <row r="95" spans="2:16" ht="15" customHeight="1" x14ac:dyDescent="0.45">
      <c r="B95" s="173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5"/>
    </row>
    <row r="96" spans="2:16" ht="15" customHeight="1" x14ac:dyDescent="0.45">
      <c r="B96" s="173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5"/>
    </row>
    <row r="97" spans="2:16" ht="15" customHeight="1" x14ac:dyDescent="0.45">
      <c r="B97" s="173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5"/>
    </row>
    <row r="98" spans="2:16" ht="15" customHeight="1" x14ac:dyDescent="0.45">
      <c r="B98" s="173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5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2025-09-11T21:54:17Z</dcterms:modified>
</cp:coreProperties>
</file>