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36DEA3A9-10B5-4D38-BB54-50100EA966D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<sst xmlns="http://schemas.openxmlformats.org/spreadsheetml/2006/main" count="208" uniqueCount="191">
  <si>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</si>
  <si>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</si>
  <si>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</si>
  <si>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</si>
  <si>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</si>
  <si>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</si>
  <si>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</si>
  <si>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</si>
  <si>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</si>
  <si>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</si>
  <si>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</si>
  <si>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</si>
  <si>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</si>
  <si>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</si>
  <si>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</si>
  <si>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</si>
  <si>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</si>
  <si>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</si>
  <si>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</si>
  <si>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</si>
  <si>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</si>
  <si>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</si>
  <si>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</si>
  <si>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</si>
  <si>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</si>
  <si>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</si>
  <si>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</si>
  <si>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</si>
  <si>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</si>
  <si>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</si>
  <si>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</si>
  <si>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</si>
  <si>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</si>
  <si>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</si>
  <si>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</si>
  <si>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</si>
  <si>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</si>
  <si>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</si>
  <si>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</si>
  <si>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</si>
  <si>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</si>
  <si>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</si>
  <si>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</si>
  <si>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</si>
  <si>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</si>
  <si>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</si>
  <si>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</si>
  <si>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</si>
  <si>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</si>
  <si>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</si>
  <si>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</si>
  <si>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</si>
  <si>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</si>
  <si>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</si>
  <si>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</si>
  <si>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</si>
  <si>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</si>
  <si>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</si>
  <si>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</si>
  <si>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</si>
  <si>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</si>
  <si>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</si>
  <si>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</si>
  <si>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</si>
  <si>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</si>
  <si>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</si>
  <si>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</si>
  <si>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</si>
  <si>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</si>
  <si>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</si>
  <si>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</si>
  <si>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</si>
  <si>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</si>
  <si>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</si>
  <si>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</si>
  <si>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</si>
  <si>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</si>
  <si>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</si>
  <si>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</si>
  <si>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</si>
  <si>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</si>
  <si>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</si>
  <si>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</si>
  <si>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</si>
  <si>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</si>
  <si>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</si>
  <si>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</si>
  <si>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</si>
  <si>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</si>
  <si>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</si>
  <si>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</si>
  <si>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</si>
  <si>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</si>
  <si>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</si>
  <si>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</si>
  <si>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</si>
  <si>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</si>
  <si>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</si>
  <si>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</si>
  <si>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</si>
  <si>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</si>
  <si>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</si>
  <si>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</si>
  <si>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</si>
  <si>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</si>
  <si>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</si>
  <si>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</si>
  <si>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</si>
  <si>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</si>
  <si>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</si>
  <si>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</si>
  <si>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</si>
  <si>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</si>
  <si>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</si>
  <si>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</si>
  <si>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</si>
  <si>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</si>
  <si>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</si>
  <si>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</si>
  <si>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</si>
  <si>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</si>
  <si>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</si>
  <si>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</si>
  <si>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</si>
  <si>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</si>
  <si>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</si>
  <si>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</si>
  <si>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</si>
  <si>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</si>
  <si>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</si>
  <si>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</si>
  <si>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</si>
  <si>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</si>
  <si>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</si>
  <si>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</si>
  <si>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</si>
  <si>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</si>
  <si>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</si>
  <si>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</si>
  <si>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</si>
  <si>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</si>
  <si>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</si>
  <si>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</si>
  <si>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</si>
  <si>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</si>
  <si>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</si>
  <si>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</si>
  <si>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</si>
  <si>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</si>
  <si>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</si>
  <si>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</si>
  <si>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</si>
  <si>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</si>
  <si>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</si>
  <si>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</si>
  <si>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</si>
  <si>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</si>
  <si>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</si>
  <si>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</si>
  <si>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</si>
  <si>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</si>
  <si>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</si>
  <si>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</si>
  <si>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</si>
  <si>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</si>
  <si>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</si>
  <si>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</si>
  <si>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</si>
  <si>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</si>
  <si>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</si>
  <si>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</si>
  <si>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</si>
  <si>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</si>
  <si>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</si>
  <si>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</si>
  <si>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</si>
  <si>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</si>
  <si>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</si>
  <si>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</si>
  <si>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</si>
  <si>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</si>
  <si>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</si>
  <si>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</si>
  <si>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TMT</t>
    <phoneticPr fontId="3" type="noConversion"/>
  </si>
  <si>
    <t>ENG-KSP</t>
    <phoneticPr fontId="3" type="noConversion"/>
  </si>
  <si>
    <t>30s/23k 40s/22k 60s/20k</t>
    <phoneticPr fontId="3" type="noConversion"/>
  </si>
  <si>
    <t>30s/19k 50s/21k 60s/17k</t>
    <phoneticPr fontId="3" type="noConversion"/>
  </si>
  <si>
    <t>M_059289</t>
    <phoneticPr fontId="3" type="noConversion"/>
  </si>
  <si>
    <t>M_059351-059352:T</t>
    <phoneticPr fontId="3" type="noConversion"/>
  </si>
  <si>
    <t>60s/24k 50s/30k 30s/23k</t>
    <phoneticPr fontId="3" type="noConversion"/>
  </si>
  <si>
    <t>50s/20k 30s/18k 30s/28k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</si>
</sst>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K18" sqref="K1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45909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0.96736111111111101</v>
      </c>
      <c r="D9" s="8">
        <v>1.2</v>
      </c>
      <c r="E9" s="8">
        <v>9.1999999999999993</v>
      </c>
      <c r="F9" s="8">
        <v>34</v>
      </c>
      <c r="G9" s="35" t="s">
        <v>181</v>
      </c>
      <c r="H9" s="8">
        <v>2.6</v>
      </c>
      <c r="I9" s="35">
        <v>97.7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0.17013888888888887</v>
      </c>
      <c r="D10" s="8">
        <v>1.1000000000000001</v>
      </c>
      <c r="E10" s="8">
        <v>11.6</v>
      </c>
      <c r="F10" s="8">
        <v>15</v>
      </c>
      <c r="G10" s="114" t="s">
        <v>181</v>
      </c>
      <c r="H10" s="8">
        <v>4.8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0.4236111111111111</v>
      </c>
      <c r="D11" s="14">
        <v>1</v>
      </c>
      <c r="E11" s="14">
        <v>12.9</v>
      </c>
      <c r="F11" s="14">
        <v>9</v>
      </c>
      <c r="G11" s="114" t="s">
        <v>181</v>
      </c>
      <c r="H11" s="8">
        <v>3.8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23.456250000000001</v>
      </c>
      <c r="D12" s="18">
        <f>AVERAGE(D9:D11)</f>
        <v>1.0999999999999999</v>
      </c>
      <c r="E12" s="18">
        <f>AVERAGE(E9:E11)</f>
        <v>11.233333333333333</v>
      </c>
      <c r="F12" s="19">
        <f>AVERAGE(F9:F11)</f>
        <v>19.333333333333332</v>
      </c>
      <c r="G12" s="20"/>
      <c r="H12" s="21">
        <f>AVERAGE(H9:H11)</f>
        <v>3.7333333333333329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183</v>
      </c>
      <c r="H16" s="26" t="s">
        <v>182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0.90972222222222221</v>
      </c>
      <c r="D17" s="27">
        <v>0.91249999999999998</v>
      </c>
      <c r="E17" s="27">
        <v>0.96736111111111101</v>
      </c>
      <c r="F17" s="27">
        <v>0.17569444444444446</v>
      </c>
      <c r="G17" s="27">
        <v>0.40138888888888885</v>
      </c>
      <c r="H17" s="27">
        <v>0.4236111111111111</v>
      </c>
      <c r="I17" s="27"/>
      <c r="J17" s="27"/>
      <c r="K17" s="27"/>
      <c r="L17" s="27"/>
      <c r="M17" s="27"/>
      <c r="N17" s="27"/>
      <c r="O17" s="27"/>
      <c r="P17" s="27">
        <v>0.4375</v>
      </c>
    </row>
    <row r="18" spans="2:16" ht="14.15" customHeight="1" x14ac:dyDescent="0.45">
      <c r="B18" s="34" t="s">
        <v>43</v>
      </c>
      <c r="C18" s="26">
        <v>59183</v>
      </c>
      <c r="D18" s="26">
        <v>59184</v>
      </c>
      <c r="E18" s="26">
        <v>59195</v>
      </c>
      <c r="F18" s="26">
        <v>59338</v>
      </c>
      <c r="G18" s="26">
        <v>59486</v>
      </c>
      <c r="H18" s="26">
        <v>59501</v>
      </c>
      <c r="I18" s="26"/>
      <c r="J18" s="26"/>
      <c r="K18" s="26"/>
      <c r="L18" s="26"/>
      <c r="M18" s="26"/>
      <c r="N18" s="26"/>
      <c r="O18" s="26"/>
      <c r="P18" s="26">
        <v>59513</v>
      </c>
    </row>
    <row r="19" spans="2:16" ht="14.15" customHeight="1" thickBot="1" x14ac:dyDescent="0.5">
      <c r="B19" s="13" t="s">
        <v>44</v>
      </c>
      <c r="C19" s="28"/>
      <c r="D19" s="26">
        <v>59194</v>
      </c>
      <c r="E19" s="29">
        <v>59337</v>
      </c>
      <c r="F19" s="29">
        <v>59485</v>
      </c>
      <c r="G19" s="26">
        <v>59500</v>
      </c>
      <c r="H19" s="29">
        <v>59512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143</v>
      </c>
      <c r="F20" s="32">
        <f t="shared" si="0"/>
        <v>148</v>
      </c>
      <c r="G20" s="32">
        <f t="shared" si="0"/>
        <v>15</v>
      </c>
      <c r="H20" s="32">
        <f t="shared" si="0"/>
        <v>12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6">
        <v>0.9590277777777777</v>
      </c>
      <c r="D23" s="116">
        <v>0.96111111111111114</v>
      </c>
      <c r="E23" s="113" t="s">
        <v>173</v>
      </c>
      <c r="F23" s="178" t="s">
        <v>185</v>
      </c>
      <c r="G23" s="179"/>
      <c r="H23" s="179"/>
      <c r="I23" s="180"/>
      <c r="J23" s="116">
        <v>0.4236111111111111</v>
      </c>
      <c r="K23" s="116">
        <v>0.42638888888888887</v>
      </c>
      <c r="L23" s="113" t="s">
        <v>174</v>
      </c>
      <c r="M23" s="162" t="s">
        <v>189</v>
      </c>
      <c r="N23" s="162"/>
      <c r="O23" s="162"/>
      <c r="P23" s="162"/>
    </row>
    <row r="24" spans="2:16" ht="13.5" customHeight="1" x14ac:dyDescent="0.45">
      <c r="B24" s="176"/>
      <c r="C24" s="116"/>
      <c r="D24" s="116"/>
      <c r="E24" s="113" t="s">
        <v>175</v>
      </c>
      <c r="F24" s="178"/>
      <c r="G24" s="179"/>
      <c r="H24" s="179"/>
      <c r="I24" s="180"/>
      <c r="J24" s="116"/>
      <c r="K24" s="116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6">
        <v>0.96250000000000002</v>
      </c>
      <c r="D25" s="116">
        <v>0.96527777777777779</v>
      </c>
      <c r="E25" s="113" t="s">
        <v>176</v>
      </c>
      <c r="F25" s="178" t="s">
        <v>186</v>
      </c>
      <c r="G25" s="179"/>
      <c r="H25" s="179"/>
      <c r="I25" s="180"/>
      <c r="J25" s="116">
        <v>0.42777777777777781</v>
      </c>
      <c r="K25" s="116">
        <v>0.43055555555555558</v>
      </c>
      <c r="L25" s="113" t="s">
        <v>175</v>
      </c>
      <c r="M25" s="162" t="s">
        <v>190</v>
      </c>
      <c r="N25" s="162"/>
      <c r="O25" s="162"/>
      <c r="P25" s="162"/>
    </row>
    <row r="26" spans="2:16" ht="13.5" customHeight="1" x14ac:dyDescent="0.45">
      <c r="B26" s="176"/>
      <c r="C26" s="116"/>
      <c r="D26" s="116"/>
      <c r="E26" s="113" t="s">
        <v>174</v>
      </c>
      <c r="F26" s="162"/>
      <c r="G26" s="162"/>
      <c r="H26" s="162"/>
      <c r="I26" s="162"/>
      <c r="J26" s="116"/>
      <c r="K26" s="116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0.18124999999999999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0.22152777777777777</v>
      </c>
      <c r="P30" s="45">
        <f>SUM(C30:J30,L30:N30)</f>
        <v>0.18124999999999999</v>
      </c>
    </row>
    <row r="31" spans="2:16" ht="14.15" customHeight="1" x14ac:dyDescent="0.45">
      <c r="B31" s="36" t="s">
        <v>164</v>
      </c>
      <c r="C31" s="46">
        <v>0.20833333333333334</v>
      </c>
      <c r="D31" s="7">
        <v>0.22569444444444445</v>
      </c>
      <c r="E31" s="7"/>
      <c r="F31" s="7"/>
      <c r="G31" s="7"/>
      <c r="H31" s="7"/>
      <c r="I31" s="7"/>
      <c r="J31" s="7"/>
      <c r="K31" s="7">
        <v>2.2222222222222223E-2</v>
      </c>
      <c r="L31" s="7"/>
      <c r="M31" s="7"/>
      <c r="N31" s="7"/>
      <c r="O31" s="47"/>
      <c r="P31" s="45">
        <f>SUM(C31:N31)</f>
        <v>0.45624999999999999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0.20833333333333334</v>
      </c>
      <c r="D34" s="108">
        <f t="shared" ref="D34:N34" si="2">D31-D32-D33</f>
        <v>0.22569444444444445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2.2222222222222223E-2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0.45624999999999999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187</v>
      </c>
      <c r="D36" s="157"/>
      <c r="E36" s="157" t="s">
        <v>188</v>
      </c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>
        <v>0.67</v>
      </c>
      <c r="F53" s="111">
        <v>1.36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212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-163.80000000000001</v>
      </c>
      <c r="D72" s="59">
        <v>-164.5</v>
      </c>
      <c r="E72" s="99" t="s">
        <v>117</v>
      </c>
      <c r="F72" s="59">
        <v>17</v>
      </c>
      <c r="G72" s="59">
        <v>17.899999999999999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-165.6</v>
      </c>
      <c r="D73" s="59">
        <v>-166.2</v>
      </c>
      <c r="E73" s="101" t="s">
        <v>121</v>
      </c>
      <c r="F73" s="60">
        <v>17.2</v>
      </c>
      <c r="G73" s="60">
        <v>14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-192.8</v>
      </c>
      <c r="D74" s="59">
        <v>-192.3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-111.4</v>
      </c>
      <c r="D75" s="59">
        <v>-113.2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26.3</v>
      </c>
      <c r="D76" s="59">
        <v>26.1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22.5</v>
      </c>
      <c r="D77" s="59">
        <v>22.1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20.6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19.2</v>
      </c>
      <c r="D79" s="59">
        <v>18.600000000000001</v>
      </c>
      <c r="E79" s="99" t="s">
        <v>151</v>
      </c>
      <c r="F79" s="59">
        <v>9.8000000000000007</v>
      </c>
      <c r="G79" s="59">
        <v>12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8.9499999999999994E-5</v>
      </c>
      <c r="D80" s="63">
        <v>9.6700000000000006E-5</v>
      </c>
      <c r="E80" s="101" t="s">
        <v>156</v>
      </c>
      <c r="F80" s="60">
        <v>26.1</v>
      </c>
      <c r="G80" s="60">
        <v>14.2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179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2025-09-09T22:04:13Z</dcterms:modified>
</cp:coreProperties>
</file>