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FB195AC9-6FA7-4802-B4AB-079AFE4E062D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<sst xmlns="http://schemas.openxmlformats.org/spreadsheetml/2006/main" count="209" uniqueCount="193">
  <si>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</si>
  <si>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</si>
  <si>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</si>
  <si>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</si>
  <si>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</si>
  <si>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</si>
  <si>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</si>
  <si>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</si>
  <si>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</si>
  <si>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</si>
  <si>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</si>
  <si>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</si>
  <si>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</si>
  <si>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</si>
  <si>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</si>
  <si>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</si>
  <si>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</si>
  <si>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</si>
  <si>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</si>
  <si>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</si>
  <si>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</si>
  <si>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</si>
  <si>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</si>
  <si>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</si>
  <si>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</si>
  <si>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</si>
  <si>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</si>
  <si>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</si>
  <si>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</si>
  <si>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</si>
  <si>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</si>
  <si>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</si>
  <si>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</si>
  <si>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</si>
  <si>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</si>
  <si>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</si>
  <si>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</si>
  <si>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</si>
  <si>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</si>
  <si>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</si>
  <si>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</si>
  <si>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</si>
  <si>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</si>
  <si>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</si>
  <si>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</si>
  <si>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</si>
  <si>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</si>
  <si>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</si>
  <si>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</si>
  <si>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</si>
  <si>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</si>
  <si>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</si>
  <si>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</si>
  <si>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</si>
  <si>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</si>
  <si>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</si>
  <si>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</si>
  <si>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</si>
  <si>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</si>
  <si>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</si>
  <si>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</si>
  <si>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</si>
  <si>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</si>
  <si>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</si>
  <si>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</si>
  <si>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</si>
  <si>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</si>
  <si>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</si>
  <si>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</si>
  <si>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</si>
  <si>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</si>
  <si>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</si>
  <si>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</si>
  <si>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</si>
  <si>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</si>
  <si>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</si>
  <si>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</si>
  <si>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</si>
  <si>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</si>
  <si>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</si>
  <si>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</si>
  <si>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</si>
  <si>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</si>
  <si>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</si>
  <si>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</si>
  <si>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</si>
  <si>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</si>
  <si>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</si>
  <si>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</si>
  <si>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</si>
  <si>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</si>
  <si>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</si>
  <si>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</si>
  <si>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</si>
  <si>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</si>
  <si>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</si>
  <si>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</si>
  <si>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</si>
  <si>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</si>
  <si>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</si>
  <si>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</si>
  <si>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</si>
  <si>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</si>
  <si>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</si>
  <si>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</si>
  <si>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</si>
  <si>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</si>
  <si>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</si>
  <si>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</si>
  <si>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</si>
  <si>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</si>
  <si>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</si>
  <si>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</si>
  <si>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</si>
  <si>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</si>
  <si>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</si>
  <si>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</si>
  <si>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</si>
  <si>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</si>
  <si>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</si>
  <si>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</si>
  <si>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</si>
  <si>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</si>
  <si>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</si>
  <si>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</si>
  <si>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</si>
  <si>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</si>
  <si>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</si>
  <si>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</si>
  <si>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</si>
  <si>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</si>
  <si>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</si>
  <si>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</si>
  <si>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</si>
  <si>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</si>
  <si>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</si>
  <si>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</si>
  <si>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</si>
  <si>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</si>
  <si>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</si>
  <si>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</si>
  <si>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</si>
  <si>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</si>
  <si>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</si>
  <si>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</si>
  <si>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</si>
  <si>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</si>
  <si>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</si>
  <si>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</si>
  <si>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</si>
  <si>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</si>
  <si>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</si>
  <si>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</si>
  <si>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</si>
  <si>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</si>
  <si>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</si>
  <si>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</si>
  <si>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</si>
  <si>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</si>
  <si>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</si>
  <si>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</si>
  <si>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</si>
  <si>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</si>
  <si>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</si>
  <si>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</si>
  <si>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</si>
  <si>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</si>
  <si>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</si>
  <si>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</si>
  <si>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</si>
  <si>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</si>
  <si>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</si>
  <si>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</si>
  <si>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</si>
  <si>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</si>
  <si>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</si>
  <si>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</si>
  <si>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</si>
  <si>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</si>
  <si>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</si>
  <si>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</si>
  <si>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</si>
  <si>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W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</si>
  <si>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</si>
  <si>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</si>
  <si>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</si>
  <si>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C_058890-058979</t>
    <phoneticPr fontId="3" type="noConversion"/>
  </si>
  <si>
    <t>1. [04:13-05:05] 구름, 안개에 의한 관측 대기</t>
    <phoneticPr fontId="3" type="noConversion"/>
  </si>
  <si>
    <t>M_059089:M</t>
    <phoneticPr fontId="3" type="noConversion"/>
  </si>
  <si>
    <t>M_059167:K</t>
    <phoneticPr fontId="3" type="noConversion"/>
  </si>
  <si>
    <t>M_059168:M/T/N</t>
    <phoneticPr fontId="3" type="noConversion"/>
  </si>
  <si>
    <t>M_059087:K/M</t>
    <phoneticPr fontId="3" type="noConversion"/>
  </si>
  <si>
    <t>M_059088:K/M/T/N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</si>
</sst>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36" sqref="G36:H36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45908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92.215568862275461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0.96597222222222223</v>
      </c>
      <c r="D9" s="8">
        <v>2</v>
      </c>
      <c r="E9" s="8">
        <v>4.8</v>
      </c>
      <c r="F9" s="8">
        <v>57</v>
      </c>
      <c r="G9" s="35" t="s">
        <v>181</v>
      </c>
      <c r="H9" s="8">
        <v>2.7</v>
      </c>
      <c r="I9" s="35">
        <v>99.8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0.17916666666666667</v>
      </c>
      <c r="D10" s="8"/>
      <c r="E10" s="8">
        <v>-0.2</v>
      </c>
      <c r="F10" s="8">
        <v>88</v>
      </c>
      <c r="G10" s="114" t="s">
        <v>182</v>
      </c>
      <c r="H10" s="8">
        <v>0.9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v>0.42986111111111108</v>
      </c>
      <c r="D11" s="14">
        <v>1.8</v>
      </c>
      <c r="E11" s="14">
        <v>1.8</v>
      </c>
      <c r="F11" s="14">
        <v>50</v>
      </c>
      <c r="G11" s="114" t="s">
        <v>181</v>
      </c>
      <c r="H11" s="8">
        <v>5.3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23.463888888888889</v>
      </c>
      <c r="D12" s="18">
        <f>AVERAGE(D9:D11)</f>
        <v>1.9</v>
      </c>
      <c r="E12" s="18">
        <f>AVERAGE(E9:E11)</f>
        <v>2.1333333333333333</v>
      </c>
      <c r="F12" s="19">
        <f>AVERAGE(F9:F11)</f>
        <v>65</v>
      </c>
      <c r="G12" s="20"/>
      <c r="H12" s="21">
        <f>AVERAGE(H9:H11)</f>
        <v>2.9666666666666668</v>
      </c>
      <c r="I12" s="22"/>
      <c r="J12" s="23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184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0.89513888888888893</v>
      </c>
      <c r="D17" s="27">
        <v>0.8965277777777777</v>
      </c>
      <c r="E17" s="27">
        <v>0.96597222222222223</v>
      </c>
      <c r="F17" s="27">
        <v>0.21180555555555555</v>
      </c>
      <c r="G17" s="27">
        <v>0.40208333333333335</v>
      </c>
      <c r="H17" s="27">
        <v>0.42986111111111108</v>
      </c>
      <c r="I17" s="27"/>
      <c r="J17" s="27"/>
      <c r="K17" s="27"/>
      <c r="L17" s="27"/>
      <c r="M17" s="27"/>
      <c r="N17" s="27"/>
      <c r="O17" s="27"/>
      <c r="P17" s="27">
        <v>0.43402777777777773</v>
      </c>
    </row>
    <row r="18" spans="2:16" ht="14.1" customHeight="1" x14ac:dyDescent="0.25">
      <c r="B18" s="34" t="s">
        <v>43</v>
      </c>
      <c r="C18" s="26">
        <v>58881</v>
      </c>
      <c r="D18" s="26">
        <v>58882</v>
      </c>
      <c r="E18" s="26">
        <v>58888</v>
      </c>
      <c r="F18" s="26">
        <v>59033</v>
      </c>
      <c r="G18" s="26">
        <v>59160</v>
      </c>
      <c r="H18" s="26">
        <v>59177</v>
      </c>
      <c r="I18" s="26"/>
      <c r="J18" s="26"/>
      <c r="K18" s="26"/>
      <c r="L18" s="26"/>
      <c r="M18" s="26"/>
      <c r="N18" s="26"/>
      <c r="O18" s="26"/>
      <c r="P18" s="26">
        <v>59182</v>
      </c>
    </row>
    <row r="19" spans="2:16" ht="14.1" customHeight="1" thickBot="1" x14ac:dyDescent="0.3">
      <c r="B19" s="13" t="s">
        <v>44</v>
      </c>
      <c r="C19" s="28"/>
      <c r="D19" s="26">
        <v>58887</v>
      </c>
      <c r="E19" s="29">
        <v>59032</v>
      </c>
      <c r="F19" s="29">
        <v>59159</v>
      </c>
      <c r="G19" s="26">
        <v>59176</v>
      </c>
      <c r="H19" s="29">
        <v>59181</v>
      </c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145</v>
      </c>
      <c r="F20" s="32">
        <f t="shared" si="0"/>
        <v>127</v>
      </c>
      <c r="G20" s="32">
        <f t="shared" si="0"/>
        <v>17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6"/>
      <c r="D23" s="116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2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2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2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0.18402777777777779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0.21944444444444444</v>
      </c>
      <c r="P30" s="45">
        <f>SUM(C30:J30,L30:N30)</f>
        <v>0.18402777777777779</v>
      </c>
    </row>
    <row r="31" spans="2:16" ht="14.1" customHeight="1" x14ac:dyDescent="0.25">
      <c r="B31" s="36" t="s">
        <v>164</v>
      </c>
      <c r="C31" s="46">
        <v>0.21180555555555555</v>
      </c>
      <c r="D31" s="7">
        <v>0.22430555555555556</v>
      </c>
      <c r="E31" s="7"/>
      <c r="F31" s="7"/>
      <c r="G31" s="7"/>
      <c r="H31" s="7"/>
      <c r="I31" s="7"/>
      <c r="J31" s="7"/>
      <c r="K31" s="7">
        <v>2.7777777777777776E-2</v>
      </c>
      <c r="L31" s="7"/>
      <c r="M31" s="7"/>
      <c r="N31" s="7"/>
      <c r="O31" s="47"/>
      <c r="P31" s="45">
        <f>SUM(C31:N31)</f>
        <v>0.46388888888888891</v>
      </c>
    </row>
    <row r="32" spans="2:16" ht="14.1" customHeight="1" x14ac:dyDescent="0.25">
      <c r="B32" s="36" t="s">
        <v>64</v>
      </c>
      <c r="C32" s="48">
        <v>2.0833333333333333E-3</v>
      </c>
      <c r="D32" s="49">
        <v>3.4027777777777775E-2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3.6111111111111108E-2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0.20972222222222223</v>
      </c>
      <c r="D34" s="108">
        <f t="shared" ref="D34:N34" si="2">D31-D32-D33</f>
        <v>0.1902777777777778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2.7777777777777776E-2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0.42777777777777781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186</v>
      </c>
      <c r="D36" s="157"/>
      <c r="E36" s="157" t="s">
        <v>191</v>
      </c>
      <c r="F36" s="157"/>
      <c r="G36" s="157" t="s">
        <v>188</v>
      </c>
      <c r="H36" s="157"/>
      <c r="I36" s="157" t="s">
        <v>189</v>
      </c>
      <c r="J36" s="157"/>
      <c r="K36" s="157" t="s">
        <v>190</v>
      </c>
      <c r="L36" s="157"/>
      <c r="M36" s="157" t="s">
        <v>192</v>
      </c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84" t="s">
        <v>177</v>
      </c>
      <c r="C54" s="185"/>
      <c r="D54" s="185"/>
      <c r="E54" s="186"/>
      <c r="F54" s="111">
        <v>105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-164.7</v>
      </c>
      <c r="D72" s="59">
        <v>-166.5</v>
      </c>
      <c r="E72" s="99" t="s">
        <v>117</v>
      </c>
      <c r="F72" s="59">
        <v>17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-166.1</v>
      </c>
      <c r="D73" s="59">
        <v>-167.7</v>
      </c>
      <c r="E73" s="101" t="s">
        <v>121</v>
      </c>
      <c r="F73" s="60">
        <v>17.2</v>
      </c>
      <c r="G73" s="60">
        <v>23.9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-165</v>
      </c>
      <c r="D74" s="59">
        <v>-199.1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-113.7</v>
      </c>
      <c r="D75" s="59">
        <v>-118.1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24.8</v>
      </c>
      <c r="D76" s="59">
        <v>25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21.3</v>
      </c>
      <c r="D77" s="59">
        <v>21.8</v>
      </c>
      <c r="E77" s="101" t="s">
        <v>141</v>
      </c>
      <c r="F77" s="61">
        <v>240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19.399999999999999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18.100000000000001</v>
      </c>
      <c r="D79" s="59">
        <v>19</v>
      </c>
      <c r="E79" s="99" t="s">
        <v>151</v>
      </c>
      <c r="F79" s="59">
        <v>9.8000000000000007</v>
      </c>
      <c r="G79" s="59">
        <v>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8.92E-4</v>
      </c>
      <c r="D80" s="63">
        <v>9.6700000000000006E-5</v>
      </c>
      <c r="E80" s="101" t="s">
        <v>156</v>
      </c>
      <c r="F80" s="60">
        <v>26.1</v>
      </c>
      <c r="G80" s="60">
        <v>51.9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2025-09-08T14:28:21Z</dcterms:modified>
</cp:coreProperties>
</file>