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FE3ABDC2-62CC-4E1A-9D2C-963A6810B39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<sst xmlns="http://schemas.openxmlformats.org/spreadsheetml/2006/main" count="207" uniqueCount="191">
  <si>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</si>
  <si>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</si>
  <si>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</si>
  <si>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</si>
  <si>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</si>
  <si>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</si>
  <si>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</si>
  <si>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</si>
  <si>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</si>
  <si>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</si>
  <si>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</si>
  <si>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</si>
  <si>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</si>
  <si>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</si>
  <si>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</si>
  <si>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</si>
  <si>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</si>
  <si>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</si>
  <si>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</si>
  <si>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</si>
  <si>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</si>
  <si>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</si>
  <si>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</si>
  <si>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</si>
  <si>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</si>
  <si>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</si>
  <si>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</si>
  <si>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</si>
  <si>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</si>
  <si>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</si>
  <si>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</si>
  <si>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</si>
  <si>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</si>
  <si>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</si>
  <si>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</si>
  <si>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</si>
  <si>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</si>
  <si>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</si>
  <si>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</si>
  <si>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</si>
  <si>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</si>
  <si>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</si>
  <si>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</si>
  <si>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</si>
  <si>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</si>
  <si>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</si>
  <si>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</si>
  <si>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</si>
  <si>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</si>
  <si>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</si>
  <si>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</si>
  <si>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</si>
  <si>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</si>
  <si>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</si>
  <si>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</si>
  <si>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</si>
  <si>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</si>
  <si>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</si>
  <si>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</si>
  <si>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</si>
  <si>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</si>
  <si>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</si>
  <si>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</si>
  <si>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</si>
  <si>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</si>
  <si>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</si>
  <si>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</si>
  <si>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</si>
  <si>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</si>
  <si>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</si>
  <si>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</si>
  <si>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</si>
  <si>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</si>
  <si>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</si>
  <si>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</si>
  <si>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</si>
  <si>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</si>
  <si>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</si>
  <si>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</si>
  <si>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</si>
  <si>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</si>
  <si>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</si>
  <si>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</si>
  <si>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</si>
  <si>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</si>
  <si>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</si>
  <si>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</si>
  <si>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</si>
  <si>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</si>
  <si>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</si>
  <si>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</si>
  <si>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</si>
  <si>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</si>
  <si>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</si>
  <si>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</si>
  <si>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</si>
  <si>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</si>
  <si>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</si>
  <si>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</si>
  <si>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</si>
  <si>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</si>
  <si>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</si>
  <si>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</si>
  <si>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</si>
  <si>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</si>
  <si>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</si>
  <si>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</si>
  <si>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</si>
  <si>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</si>
  <si>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</si>
  <si>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</si>
  <si>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</si>
  <si>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</si>
  <si>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</si>
  <si>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</si>
  <si>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</si>
  <si>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</si>
  <si>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</si>
  <si>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</si>
  <si>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</si>
  <si>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</si>
  <si>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</si>
  <si>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</si>
  <si>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</si>
  <si>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</si>
  <si>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</si>
  <si>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</si>
  <si>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</si>
  <si>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</si>
  <si>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</si>
  <si>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</si>
  <si>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</si>
  <si>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</si>
  <si>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</si>
  <si>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</si>
  <si>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</si>
  <si>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</si>
  <si>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</si>
  <si>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</si>
  <si>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</si>
  <si>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</si>
  <si>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</si>
  <si>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</si>
  <si>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</si>
  <si>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</si>
  <si>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</si>
  <si>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</si>
  <si>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</si>
  <si>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</si>
  <si>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</si>
  <si>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</si>
  <si>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</si>
  <si>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</si>
  <si>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</si>
  <si>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</si>
  <si>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</si>
  <si>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</si>
  <si>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</si>
  <si>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</si>
  <si>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</si>
  <si>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</si>
  <si>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</si>
  <si>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</si>
  <si>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</si>
  <si>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</si>
  <si>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</si>
  <si>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</si>
  <si>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</si>
  <si>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</si>
  <si>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</si>
  <si>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</si>
  <si>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</si>
  <si>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</si>
  <si>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</si>
  <si>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</si>
  <si>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</si>
  <si>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</si>
  <si>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</si>
  <si>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</si>
  <si>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</si>
  <si>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</si>
  <si>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</si>
  <si>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</si>
  <si>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</si>
  <si>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30s/29k 40s/24k 50s/19k</t>
    <phoneticPr fontId="3" type="noConversion"/>
  </si>
  <si>
    <t>ENG-KSP</t>
    <phoneticPr fontId="3" type="noConversion"/>
  </si>
  <si>
    <t>NW</t>
    <phoneticPr fontId="3" type="noConversion"/>
  </si>
  <si>
    <t>30s/26k 40s/24k 50s/21k</t>
    <phoneticPr fontId="3" type="noConversion"/>
  </si>
  <si>
    <t>M_058288</t>
    <phoneticPr fontId="3" type="noConversion"/>
  </si>
  <si>
    <t>M_058410-058411:M</t>
    <phoneticPr fontId="3" type="noConversion"/>
  </si>
  <si>
    <t>ENG-MMA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</si>
</sst>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79" sqref="C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45906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0.96527777777777779</v>
      </c>
      <c r="D9" s="8">
        <v>1.5</v>
      </c>
      <c r="E9" s="8">
        <v>12.1</v>
      </c>
      <c r="F9" s="8">
        <v>15</v>
      </c>
      <c r="G9" s="35" t="s">
        <v>181</v>
      </c>
      <c r="H9" s="8">
        <v>5.0999999999999996</v>
      </c>
      <c r="I9" s="35">
        <v>97.2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1.6</v>
      </c>
      <c r="E10" s="8">
        <v>8.4</v>
      </c>
      <c r="F10" s="8">
        <v>11</v>
      </c>
      <c r="G10" s="114" t="s">
        <v>186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0.42152777777777778</v>
      </c>
      <c r="D11" s="14">
        <v>1.4</v>
      </c>
      <c r="E11" s="14">
        <v>7.7</v>
      </c>
      <c r="F11" s="14">
        <v>18</v>
      </c>
      <c r="G11" s="114" t="s">
        <v>181</v>
      </c>
      <c r="H11" s="8">
        <v>5.0999999999999996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23.456250000000001</v>
      </c>
      <c r="D12" s="18">
        <f>AVERAGE(D9:D11)</f>
        <v>1.5</v>
      </c>
      <c r="E12" s="18">
        <f>AVERAGE(E9:E11)</f>
        <v>9.4</v>
      </c>
      <c r="F12" s="19">
        <f>AVERAGE(F9:F11)</f>
        <v>14.666666666666666</v>
      </c>
      <c r="G12" s="20"/>
      <c r="H12" s="21">
        <f>AVERAGE(H9:H11)</f>
        <v>4.2333333333333334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190</v>
      </c>
      <c r="G16" s="26" t="s">
        <v>185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0.91388888888888886</v>
      </c>
      <c r="D17" s="27">
        <v>0.91527777777777775</v>
      </c>
      <c r="E17" s="27">
        <v>0.96527777777777779</v>
      </c>
      <c r="F17" s="27">
        <v>0.18888888888888888</v>
      </c>
      <c r="G17" s="27">
        <v>0.28333333333333333</v>
      </c>
      <c r="H17" s="27">
        <v>0.40069444444444446</v>
      </c>
      <c r="I17" s="27">
        <v>0.42152777777777778</v>
      </c>
      <c r="J17" s="27"/>
      <c r="K17" s="27"/>
      <c r="L17" s="27"/>
      <c r="M17" s="27"/>
      <c r="N17" s="27"/>
      <c r="O17" s="27"/>
      <c r="P17" s="27">
        <v>0.42499999999999999</v>
      </c>
    </row>
    <row r="18" spans="2:16" ht="14.15" customHeight="1" x14ac:dyDescent="0.45">
      <c r="B18" s="34" t="s">
        <v>43</v>
      </c>
      <c r="C18" s="26">
        <v>58254</v>
      </c>
      <c r="D18" s="26">
        <v>58255</v>
      </c>
      <c r="E18" s="26">
        <v>58267</v>
      </c>
      <c r="F18" s="26">
        <v>58417</v>
      </c>
      <c r="G18" s="26">
        <v>58459</v>
      </c>
      <c r="H18" s="26">
        <v>58534</v>
      </c>
      <c r="I18" s="26">
        <v>58547</v>
      </c>
      <c r="J18" s="26"/>
      <c r="K18" s="26"/>
      <c r="L18" s="26"/>
      <c r="M18" s="26"/>
      <c r="N18" s="26"/>
      <c r="O18" s="26"/>
      <c r="P18" s="26">
        <v>58552</v>
      </c>
    </row>
    <row r="19" spans="2:16" ht="14.15" customHeight="1" thickBot="1" x14ac:dyDescent="0.5">
      <c r="B19" s="13" t="s">
        <v>44</v>
      </c>
      <c r="C19" s="28"/>
      <c r="D19" s="26">
        <v>58266</v>
      </c>
      <c r="E19" s="29">
        <v>58416</v>
      </c>
      <c r="F19" s="29">
        <v>58458</v>
      </c>
      <c r="G19" s="26">
        <v>58533</v>
      </c>
      <c r="H19" s="29">
        <v>58546</v>
      </c>
      <c r="I19" s="29">
        <v>58551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150</v>
      </c>
      <c r="F20" s="32">
        <f t="shared" si="0"/>
        <v>42</v>
      </c>
      <c r="G20" s="32">
        <f t="shared" si="0"/>
        <v>75</v>
      </c>
      <c r="H20" s="32">
        <f t="shared" si="0"/>
        <v>13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>
        <v>0.95763888888888893</v>
      </c>
      <c r="D23" s="192">
        <v>0.95972222222222225</v>
      </c>
      <c r="E23" s="113" t="s">
        <v>173</v>
      </c>
      <c r="F23" s="134" t="s">
        <v>184</v>
      </c>
      <c r="G23" s="135"/>
      <c r="H23" s="135"/>
      <c r="I23" s="136"/>
      <c r="J23" s="113"/>
      <c r="K23" s="113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/>
      <c r="D24" s="192"/>
      <c r="E24" s="113" t="s">
        <v>175</v>
      </c>
      <c r="F24" s="134"/>
      <c r="G24" s="135"/>
      <c r="H24" s="135"/>
      <c r="I24" s="136"/>
      <c r="J24" s="192"/>
      <c r="K24" s="192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>
        <v>0.96111111111111114</v>
      </c>
      <c r="D25" s="192">
        <v>0.96388888888888891</v>
      </c>
      <c r="E25" s="113" t="s">
        <v>176</v>
      </c>
      <c r="F25" s="134" t="s">
        <v>187</v>
      </c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92"/>
      <c r="K26" s="192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0.19027777777777777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0.21597222222222223</v>
      </c>
      <c r="P30" s="45">
        <f>SUM(C30:J30,L30:N30)</f>
        <v>0.19027777777777777</v>
      </c>
    </row>
    <row r="31" spans="2:16" ht="14.15" customHeight="1" x14ac:dyDescent="0.45">
      <c r="B31" s="36" t="s">
        <v>164</v>
      </c>
      <c r="C31" s="46">
        <v>0.22361111111111109</v>
      </c>
      <c r="D31" s="7">
        <v>0.1173611111111111</v>
      </c>
      <c r="E31" s="7"/>
      <c r="F31" s="7">
        <v>9.4444444444444442E-2</v>
      </c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0.45624999999999993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0.22361111111111109</v>
      </c>
      <c r="D34" s="108">
        <f t="shared" ref="D34:N34" si="2">D31-D32-D33</f>
        <v>0.1173611111111111</v>
      </c>
      <c r="E34" s="108">
        <f t="shared" si="2"/>
        <v>0</v>
      </c>
      <c r="F34" s="108">
        <f t="shared" si="2"/>
        <v>9.4444444444444442E-2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0.45624999999999993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 t="s">
        <v>188</v>
      </c>
      <c r="D36" s="147"/>
      <c r="E36" s="147" t="s">
        <v>189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>
        <v>1.98</v>
      </c>
      <c r="E53" s="111">
        <v>1.49</v>
      </c>
      <c r="F53" s="111">
        <v>1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1188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-162.69999999999999</v>
      </c>
      <c r="D72" s="59">
        <v>-164.3</v>
      </c>
      <c r="E72" s="99" t="s">
        <v>117</v>
      </c>
      <c r="F72" s="59">
        <v>17.8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-165.8</v>
      </c>
      <c r="E73" s="101" t="s">
        <v>121</v>
      </c>
      <c r="F73" s="60">
        <v>18</v>
      </c>
      <c r="G73" s="60">
        <v>16.3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-169.3</v>
      </c>
      <c r="D74" s="59">
        <v>-168.5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</v>
      </c>
      <c r="D75" s="59">
        <v>-113.3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26.6</v>
      </c>
      <c r="D76" s="59">
        <v>25.4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21.8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18.600000000000001</v>
      </c>
      <c r="E79" s="99" t="s">
        <v>151</v>
      </c>
      <c r="F79" s="59">
        <v>14.5</v>
      </c>
      <c r="G79" s="59">
        <v>10.1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5.3799999999999996E-4</v>
      </c>
      <c r="D80" s="63">
        <v>9.9200000000000004E-4</v>
      </c>
      <c r="E80" s="101" t="s">
        <v>156</v>
      </c>
      <c r="F80" s="60">
        <v>20.399999999999999</v>
      </c>
      <c r="G80" s="60">
        <v>23.1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2025-09-06T10:17:10Z</dcterms:modified>
</cp:coreProperties>
</file>