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9월\"/>
    </mc:Choice>
  </mc:AlternateContent>
  <xr:revisionPtr revIDLastSave="0" documentId="13_ncr:1_{127AEBFF-93BE-40E4-888F-423E770CC7EA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<sst xmlns="http://schemas.openxmlformats.org/spreadsheetml/2006/main" count="209" uniqueCount="191">
  <si>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</si>
  <si>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</si>
  <si>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</si>
  <si>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</si>
  <si>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</si>
  <si>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</si>
  <si>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</si>
  <si>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</si>
  <si>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</si>
  <si>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</si>
  <si>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</si>
  <si>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</si>
  <si>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</si>
  <si>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</si>
  <si>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</si>
  <si>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</si>
  <si>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</si>
  <si>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</si>
  <si>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</si>
  <si>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</si>
  <si>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</si>
  <si>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</si>
  <si>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</si>
  <si>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</si>
  <si>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</si>
  <si>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</si>
  <si>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</si>
  <si>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</si>
  <si>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</si>
  <si>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</si>
  <si>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</si>
  <si>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</si>
  <si>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</si>
  <si>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</si>
  <si>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</si>
  <si>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</si>
  <si>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</si>
  <si>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</si>
  <si>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</si>
  <si>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</si>
  <si>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</si>
  <si>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</si>
  <si>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</si>
  <si>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</si>
  <si>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</si>
  <si>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</si>
  <si>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</si>
  <si>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</si>
  <si>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</si>
  <si>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</si>
  <si>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</si>
  <si>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</si>
  <si>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</si>
  <si>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</si>
  <si>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</si>
  <si>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</si>
  <si>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</si>
  <si>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</si>
  <si>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</si>
  <si>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</si>
  <si>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</si>
  <si>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</si>
  <si>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</si>
  <si>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</si>
  <si>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</si>
  <si>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</si>
  <si>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</si>
  <si>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</si>
  <si>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</si>
  <si>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</si>
  <si>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</si>
  <si>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</si>
  <si>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</si>
  <si>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</si>
  <si>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</si>
  <si>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</si>
  <si>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</si>
  <si>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</si>
  <si>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</si>
  <si>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</si>
  <si>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</si>
  <si>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</si>
  <si>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</si>
  <si>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</si>
  <si>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</si>
  <si>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</si>
  <si>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</si>
  <si>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</si>
  <si>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</si>
  <si>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</si>
  <si>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</si>
  <si>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</si>
  <si>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</si>
  <si>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</si>
  <si>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</si>
  <si>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</si>
  <si>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</si>
  <si>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</si>
  <si>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</si>
  <si>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</si>
  <si>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</si>
  <si>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</si>
  <si>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</si>
  <si>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</si>
  <si>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</si>
  <si>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</si>
  <si>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</si>
  <si>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</si>
  <si>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</si>
  <si>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</si>
  <si>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</si>
  <si>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</si>
  <si>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</si>
  <si>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</si>
  <si>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</si>
  <si>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</si>
  <si>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</si>
  <si>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</si>
  <si>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</si>
  <si>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</si>
  <si>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</si>
  <si>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</si>
  <si>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</si>
  <si>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</si>
  <si>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</si>
  <si>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</si>
  <si>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</si>
  <si>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</si>
  <si>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</si>
  <si>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</si>
  <si>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</si>
  <si>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</si>
  <si>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</si>
  <si>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</si>
  <si>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</si>
  <si>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</si>
  <si>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</si>
  <si>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</si>
  <si>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</si>
  <si>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</si>
  <si>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</si>
  <si>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</si>
  <si>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</si>
  <si>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</si>
  <si>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</si>
  <si>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</si>
  <si>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</si>
  <si>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</si>
  <si>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</si>
  <si>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</si>
  <si>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</si>
  <si>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</si>
  <si>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</si>
  <si>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</si>
  <si>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</si>
  <si>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</si>
  <si>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</si>
  <si>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</si>
  <si>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</si>
  <si>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</si>
  <si>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</si>
  <si>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</si>
  <si>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</si>
  <si>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</si>
  <si>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</si>
  <si>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</si>
  <si>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</si>
  <si>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</si>
  <si>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</si>
  <si>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</si>
  <si>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</si>
  <si>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</si>
  <si>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</si>
  <si>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</si>
  <si>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</si>
  <si>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</si>
  <si>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</si>
  <si>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</si>
  <si>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BLG</t>
    <phoneticPr fontId="3" type="noConversion"/>
  </si>
  <si>
    <t>1. 월령 40% 이상으로 방풍막 설치</t>
    <phoneticPr fontId="3" type="noConversion"/>
  </si>
  <si>
    <t>N</t>
    <phoneticPr fontId="3" type="noConversion"/>
  </si>
  <si>
    <t>KAMP</t>
    <phoneticPr fontId="3" type="noConversion"/>
  </si>
  <si>
    <t>KSP</t>
    <phoneticPr fontId="3" type="noConversion"/>
  </si>
  <si>
    <t>ALL</t>
    <phoneticPr fontId="3" type="noConversion"/>
  </si>
  <si>
    <t>TMT</t>
    <phoneticPr fontId="3" type="noConversion"/>
  </si>
  <si>
    <t>박다운</t>
    <phoneticPr fontId="3" type="noConversion"/>
  </si>
  <si>
    <t>L_057295-057300</t>
    <phoneticPr fontId="3" type="noConversion"/>
  </si>
  <si>
    <t>30s/65k 40s/65k 50s/65k</t>
    <phoneticPr fontId="3" type="noConversion"/>
  </si>
  <si>
    <t>M_057462-057463:K</t>
    <phoneticPr fontId="3" type="noConversion"/>
  </si>
  <si>
    <t>C_057442-057468</t>
    <phoneticPr fontId="3" type="noConversion"/>
  </si>
  <si>
    <t>T_057573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</si>
</sst>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5" fillId="0" borderId="24" xfId="0" applyFont="1" applyBorder="1" applyAlignment="1" applyProtection="1">
      <alignment horizontal="left" vertical="center" wrapText="1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66" zoomScale="145" zoomScaleNormal="145" workbookViewId="0">
      <selection activeCell="H69" sqref="H69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23" t="s">
        <v>0</v>
      </c>
      <c r="C2" s="12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24">
        <v>45903</v>
      </c>
      <c r="D3" s="125"/>
      <c r="E3" s="1"/>
      <c r="F3" s="1"/>
      <c r="G3" s="1"/>
      <c r="H3" s="1"/>
      <c r="I3" s="1"/>
      <c r="J3" s="1"/>
      <c r="K3" s="65" t="s">
        <v>2</v>
      </c>
      <c r="L3" s="126">
        <f>(P31-(P32+P33))/P31*100</f>
        <v>100</v>
      </c>
      <c r="M3" s="126"/>
      <c r="N3" s="65" t="s">
        <v>3</v>
      </c>
      <c r="O3" s="126">
        <f>(P31-P33)/P31*100</f>
        <v>100</v>
      </c>
      <c r="P3" s="126"/>
    </row>
    <row r="4" spans="2:16" ht="14.25" customHeight="1" x14ac:dyDescent="0.45">
      <c r="B4" s="33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3" t="s">
        <v>7</v>
      </c>
      <c r="C7" s="12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0.96736111111111101</v>
      </c>
      <c r="D9" s="8">
        <v>1.2</v>
      </c>
      <c r="E9" s="8">
        <v>7</v>
      </c>
      <c r="F9" s="8">
        <v>31</v>
      </c>
      <c r="G9" s="35" t="s">
        <v>180</v>
      </c>
      <c r="H9" s="8">
        <v>2.2999999999999998</v>
      </c>
      <c r="I9" s="35">
        <v>78.2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0.16666666666666666</v>
      </c>
      <c r="D10" s="8">
        <v>1.6</v>
      </c>
      <c r="E10" s="8">
        <v>6.5</v>
      </c>
      <c r="F10" s="8">
        <v>22</v>
      </c>
      <c r="G10" s="114" t="s">
        <v>180</v>
      </c>
      <c r="H10" s="8">
        <v>0.4</v>
      </c>
      <c r="I10" s="11"/>
      <c r="J10" s="9">
        <f>IF(L10, 1, 0) + IF(M10, 2, 0) + IF(N10, 4, 0) + IF(O10, 8, 0) + IF(P10, 16, 0)</f>
        <v>8</v>
      </c>
      <c r="K10" s="12" t="b">
        <v>0</v>
      </c>
      <c r="L10" s="12" t="b">
        <v>0</v>
      </c>
      <c r="M10" s="12" t="b">
        <v>0</v>
      </c>
      <c r="N10" s="12" t="b">
        <v>0</v>
      </c>
      <c r="O10" s="12" t="b">
        <v>1</v>
      </c>
      <c r="P10" s="12" t="b">
        <v>0</v>
      </c>
    </row>
    <row r="11" spans="2:16" ht="14.25" customHeight="1" thickBot="1" x14ac:dyDescent="0.5">
      <c r="B11" s="13" t="s">
        <v>24</v>
      </c>
      <c r="C11" s="27">
        <v>0.42430555555555555</v>
      </c>
      <c r="D11" s="14">
        <v>1.2</v>
      </c>
      <c r="E11" s="14">
        <v>7.5</v>
      </c>
      <c r="F11" s="14">
        <v>17</v>
      </c>
      <c r="G11" s="114" t="s">
        <v>180</v>
      </c>
      <c r="H11" s="8">
        <v>3.6</v>
      </c>
      <c r="I11" s="15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23.456944444444446</v>
      </c>
      <c r="D12" s="18">
        <f>AVERAGE(D9:D11)</f>
        <v>1.3333333333333333</v>
      </c>
      <c r="E12" s="18">
        <f>AVERAGE(E9:E11)</f>
        <v>7</v>
      </c>
      <c r="F12" s="19">
        <f>AVERAGE(F9:F11)</f>
        <v>23.333333333333332</v>
      </c>
      <c r="G12" s="20"/>
      <c r="H12" s="21">
        <f>AVERAGE(H9:H11)</f>
        <v>2.1</v>
      </c>
      <c r="I12" s="22"/>
      <c r="J12" s="23">
        <f>AVERAGE(J9:J11)</f>
        <v>2.6666666666666665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3" t="s">
        <v>26</v>
      </c>
      <c r="C14" s="12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178</v>
      </c>
      <c r="F16" s="26" t="s">
        <v>181</v>
      </c>
      <c r="G16" s="26" t="s">
        <v>182</v>
      </c>
      <c r="H16" s="26" t="s">
        <v>184</v>
      </c>
      <c r="I16" s="26" t="s">
        <v>183</v>
      </c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0.90833333333333333</v>
      </c>
      <c r="D17" s="27">
        <v>0.91666666666666663</v>
      </c>
      <c r="E17" s="27">
        <v>0.96736111111111101</v>
      </c>
      <c r="F17" s="27">
        <v>0.19513888888888889</v>
      </c>
      <c r="G17" s="27">
        <v>0.2590277777777778</v>
      </c>
      <c r="H17" s="27">
        <v>0.4055555555555555</v>
      </c>
      <c r="I17" s="27">
        <v>0.42430555555555555</v>
      </c>
      <c r="J17" s="27"/>
      <c r="K17" s="27"/>
      <c r="L17" s="27"/>
      <c r="M17" s="27"/>
      <c r="N17" s="27"/>
      <c r="O17" s="27"/>
      <c r="P17" s="27">
        <v>0.4284722222222222</v>
      </c>
    </row>
    <row r="18" spans="2:16" ht="14.15" customHeight="1" x14ac:dyDescent="0.45">
      <c r="B18" s="34" t="s">
        <v>43</v>
      </c>
      <c r="C18" s="26">
        <v>57287</v>
      </c>
      <c r="D18" s="26">
        <v>57289</v>
      </c>
      <c r="E18" s="26">
        <v>57301</v>
      </c>
      <c r="F18" s="26">
        <v>57461</v>
      </c>
      <c r="G18" s="26">
        <v>57503</v>
      </c>
      <c r="H18" s="26">
        <v>57598</v>
      </c>
      <c r="I18" s="26">
        <v>57610</v>
      </c>
      <c r="J18" s="26"/>
      <c r="K18" s="26"/>
      <c r="L18" s="26"/>
      <c r="M18" s="26"/>
      <c r="N18" s="26"/>
      <c r="O18" s="26"/>
      <c r="P18" s="26">
        <v>57615</v>
      </c>
    </row>
    <row r="19" spans="2:16" ht="14.15" customHeight="1" thickBot="1" x14ac:dyDescent="0.5">
      <c r="B19" s="13" t="s">
        <v>44</v>
      </c>
      <c r="C19" s="28"/>
      <c r="D19" s="26">
        <v>57300</v>
      </c>
      <c r="E19" s="29">
        <v>57460</v>
      </c>
      <c r="F19" s="29">
        <v>57502</v>
      </c>
      <c r="G19" s="26">
        <v>57597</v>
      </c>
      <c r="H19" s="29">
        <v>57609</v>
      </c>
      <c r="I19" s="29">
        <v>57614</v>
      </c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12</v>
      </c>
      <c r="E20" s="32">
        <f t="shared" si="0"/>
        <v>160</v>
      </c>
      <c r="F20" s="32">
        <f t="shared" si="0"/>
        <v>42</v>
      </c>
      <c r="G20" s="32">
        <f t="shared" si="0"/>
        <v>95</v>
      </c>
      <c r="H20" s="32">
        <f t="shared" si="0"/>
        <v>12</v>
      </c>
      <c r="I20" s="32">
        <f t="shared" si="0"/>
        <v>5</v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2" t="s">
        <v>46</v>
      </c>
      <c r="C22" s="34" t="s">
        <v>22</v>
      </c>
      <c r="D22" s="34" t="s">
        <v>24</v>
      </c>
      <c r="E22" s="34" t="s">
        <v>47</v>
      </c>
      <c r="F22" s="133" t="s">
        <v>48</v>
      </c>
      <c r="G22" s="133"/>
      <c r="H22" s="133"/>
      <c r="I22" s="133"/>
      <c r="J22" s="34" t="s">
        <v>22</v>
      </c>
      <c r="K22" s="34" t="s">
        <v>24</v>
      </c>
      <c r="L22" s="34" t="s">
        <v>47</v>
      </c>
      <c r="M22" s="133" t="s">
        <v>48</v>
      </c>
      <c r="N22" s="133"/>
      <c r="O22" s="133"/>
      <c r="P22" s="133"/>
    </row>
    <row r="23" spans="2:16" ht="13.5" customHeight="1" x14ac:dyDescent="0.45">
      <c r="B23" s="132"/>
      <c r="C23" s="192"/>
      <c r="D23" s="192"/>
      <c r="E23" s="113" t="s">
        <v>173</v>
      </c>
      <c r="F23" s="134"/>
      <c r="G23" s="135"/>
      <c r="H23" s="135"/>
      <c r="I23" s="136"/>
      <c r="J23" s="113"/>
      <c r="K23" s="113"/>
      <c r="L23" s="113" t="s">
        <v>174</v>
      </c>
      <c r="M23" s="131"/>
      <c r="N23" s="131"/>
      <c r="O23" s="131"/>
      <c r="P23" s="131"/>
    </row>
    <row r="24" spans="2:16" ht="13.5" customHeight="1" x14ac:dyDescent="0.45">
      <c r="B24" s="132"/>
      <c r="C24" s="192">
        <v>0.95624999999999993</v>
      </c>
      <c r="D24" s="192">
        <v>0.9590277777777777</v>
      </c>
      <c r="E24" s="113" t="s">
        <v>175</v>
      </c>
      <c r="F24" s="134" t="s">
        <v>187</v>
      </c>
      <c r="G24" s="135"/>
      <c r="H24" s="135"/>
      <c r="I24" s="136"/>
      <c r="J24" s="113"/>
      <c r="K24" s="113"/>
      <c r="L24" s="113" t="s">
        <v>176</v>
      </c>
      <c r="M24" s="131"/>
      <c r="N24" s="131"/>
      <c r="O24" s="131"/>
      <c r="P24" s="131"/>
    </row>
    <row r="25" spans="2:16" ht="13.5" customHeight="1" x14ac:dyDescent="0.45">
      <c r="B25" s="132"/>
      <c r="C25" s="192"/>
      <c r="D25" s="192"/>
      <c r="E25" s="113" t="s">
        <v>176</v>
      </c>
      <c r="F25" s="134"/>
      <c r="G25" s="135"/>
      <c r="H25" s="135"/>
      <c r="I25" s="136"/>
      <c r="J25" s="192"/>
      <c r="K25" s="192"/>
      <c r="L25" s="113" t="s">
        <v>175</v>
      </c>
      <c r="M25" s="131"/>
      <c r="N25" s="131"/>
      <c r="O25" s="131"/>
      <c r="P25" s="131"/>
    </row>
    <row r="26" spans="2:16" ht="13.5" customHeight="1" x14ac:dyDescent="0.45">
      <c r="B26" s="132"/>
      <c r="C26" s="192">
        <v>0.9604166666666667</v>
      </c>
      <c r="D26" s="192">
        <v>0.96319444444444446</v>
      </c>
      <c r="E26" s="113" t="s">
        <v>174</v>
      </c>
      <c r="F26" s="131" t="s">
        <v>187</v>
      </c>
      <c r="G26" s="131"/>
      <c r="H26" s="131"/>
      <c r="I26" s="131"/>
      <c r="J26" s="113"/>
      <c r="K26" s="113"/>
      <c r="L26" s="113" t="s">
        <v>173</v>
      </c>
      <c r="M26" s="131"/>
      <c r="N26" s="131"/>
      <c r="O26" s="131"/>
      <c r="P26" s="131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3" t="s">
        <v>49</v>
      </c>
      <c r="C28" s="123"/>
      <c r="D28" s="12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>
        <v>0.20069444444444443</v>
      </c>
      <c r="D30" s="42">
        <v>0.14652777777777778</v>
      </c>
      <c r="E30" s="42">
        <v>6.25E-2</v>
      </c>
      <c r="F30" s="42"/>
      <c r="G30" s="42"/>
      <c r="H30" s="42"/>
      <c r="I30" s="42"/>
      <c r="J30" s="42"/>
      <c r="K30" s="43"/>
      <c r="L30" s="42"/>
      <c r="M30" s="42"/>
      <c r="N30" s="42"/>
      <c r="O30" s="44"/>
      <c r="P30" s="45">
        <f>SUM(C30:J30,L30:N30)</f>
        <v>0.40972222222222221</v>
      </c>
    </row>
    <row r="31" spans="2:16" ht="14.15" customHeight="1" x14ac:dyDescent="0.45">
      <c r="B31" s="36" t="s">
        <v>164</v>
      </c>
      <c r="C31" s="46">
        <v>0.22777777777777777</v>
      </c>
      <c r="D31" s="7">
        <v>0.14652777777777778</v>
      </c>
      <c r="E31" s="7">
        <v>6.3888888888888884E-2</v>
      </c>
      <c r="F31" s="7"/>
      <c r="G31" s="7"/>
      <c r="H31" s="7"/>
      <c r="I31" s="7"/>
      <c r="J31" s="7"/>
      <c r="K31" s="7">
        <v>1.8749999999999999E-2</v>
      </c>
      <c r="L31" s="7"/>
      <c r="M31" s="7"/>
      <c r="N31" s="7"/>
      <c r="O31" s="47"/>
      <c r="P31" s="45">
        <f>SUM(C31:N31)</f>
        <v>0.45694444444444443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P32" s="45">
        <f>SUM(C32:N32)</f>
        <v>0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0.22777777777777777</v>
      </c>
      <c r="D34" s="108">
        <f t="shared" ref="D34:N34" si="2">D31-D32-D33</f>
        <v>0.14652777777777778</v>
      </c>
      <c r="E34" s="108">
        <f t="shared" si="2"/>
        <v>6.3888888888888884E-2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1.8749999999999999E-2</v>
      </c>
      <c r="L34" s="108">
        <f t="shared" si="2"/>
        <v>0</v>
      </c>
      <c r="M34" s="108">
        <f t="shared" si="2"/>
        <v>0</v>
      </c>
      <c r="N34" s="108">
        <f t="shared" si="2"/>
        <v>0</v>
      </c>
      <c r="O34" s="112"/>
      <c r="P34" s="109">
        <f>P31-P32-P33</f>
        <v>0.45694444444444443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60" t="s">
        <v>66</v>
      </c>
      <c r="C36" s="147" t="s">
        <v>186</v>
      </c>
      <c r="D36" s="147"/>
      <c r="E36" s="147" t="s">
        <v>189</v>
      </c>
      <c r="F36" s="147"/>
      <c r="G36" s="147" t="s">
        <v>188</v>
      </c>
      <c r="H36" s="147"/>
      <c r="I36" s="147" t="s">
        <v>190</v>
      </c>
      <c r="J36" s="147"/>
      <c r="K36" s="147"/>
      <c r="L36" s="147"/>
      <c r="M36" s="147"/>
      <c r="N36" s="147"/>
      <c r="O36" s="145"/>
      <c r="P36" s="146"/>
    </row>
    <row r="37" spans="2:16" ht="18" customHeight="1" x14ac:dyDescent="0.45">
      <c r="B37" s="161"/>
      <c r="C37" s="147"/>
      <c r="D37" s="147"/>
      <c r="E37" s="145"/>
      <c r="F37" s="146"/>
      <c r="G37" s="148"/>
      <c r="H37" s="147"/>
      <c r="I37" s="147"/>
      <c r="J37" s="147"/>
      <c r="K37" s="147"/>
      <c r="L37" s="147"/>
      <c r="M37" s="147"/>
      <c r="N37" s="147"/>
      <c r="O37" s="147"/>
      <c r="P37" s="147"/>
    </row>
    <row r="38" spans="2:16" ht="18" customHeight="1" x14ac:dyDescent="0.45">
      <c r="B38" s="161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</row>
    <row r="39" spans="2:16" ht="18" customHeight="1" x14ac:dyDescent="0.45">
      <c r="B39" s="161"/>
      <c r="C39" s="147"/>
      <c r="D39" s="147"/>
      <c r="E39" s="147"/>
      <c r="F39" s="147"/>
      <c r="G39" s="147"/>
      <c r="H39" s="147"/>
      <c r="I39" s="148"/>
      <c r="J39" s="147"/>
      <c r="K39" s="147"/>
      <c r="L39" s="147"/>
      <c r="M39" s="147"/>
      <c r="N39" s="147"/>
      <c r="O39" s="147"/>
      <c r="P39" s="147"/>
    </row>
    <row r="40" spans="2:16" ht="18" customHeight="1" x14ac:dyDescent="0.45">
      <c r="B40" s="161"/>
      <c r="C40" s="147"/>
      <c r="D40" s="147"/>
      <c r="E40" s="147"/>
      <c r="F40" s="147"/>
      <c r="G40" s="148"/>
      <c r="H40" s="147"/>
      <c r="I40" s="147"/>
      <c r="J40" s="147"/>
      <c r="K40" s="147"/>
      <c r="L40" s="147"/>
      <c r="M40" s="147"/>
      <c r="N40" s="147"/>
      <c r="O40" s="147"/>
      <c r="P40" s="147"/>
    </row>
    <row r="41" spans="2:16" ht="18" customHeight="1" x14ac:dyDescent="0.45">
      <c r="B41" s="162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9" t="s">
        <v>67</v>
      </c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1"/>
    </row>
    <row r="44" spans="2:16" ht="14.15" customHeight="1" x14ac:dyDescent="0.45">
      <c r="B44" s="19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4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6"/>
    </row>
    <row r="46" spans="2:16" ht="14.15" customHeight="1" x14ac:dyDescent="0.45">
      <c r="B46" s="157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9"/>
    </row>
    <row r="47" spans="2:16" ht="14.15" customHeight="1" x14ac:dyDescent="0.45">
      <c r="B47" s="157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9"/>
    </row>
    <row r="48" spans="2:16" ht="14.15" customHeight="1" x14ac:dyDescent="0.45">
      <c r="B48" s="154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9"/>
    </row>
    <row r="49" spans="2:16" ht="14.15" customHeight="1" x14ac:dyDescent="0.45">
      <c r="B49" s="157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9"/>
    </row>
    <row r="50" spans="2:16" ht="14.15" customHeight="1" x14ac:dyDescent="0.45">
      <c r="B50" s="157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9"/>
    </row>
    <row r="51" spans="2:16" ht="14.15" customHeight="1" x14ac:dyDescent="0.45">
      <c r="B51" s="157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9"/>
    </row>
    <row r="52" spans="2:16" ht="14.15" customHeight="1" thickBot="1" x14ac:dyDescent="0.5">
      <c r="B52" s="176"/>
      <c r="C52" s="177"/>
      <c r="D52" s="158"/>
      <c r="E52" s="158"/>
      <c r="F52" s="158"/>
      <c r="G52" s="177"/>
      <c r="H52" s="177"/>
      <c r="I52" s="177"/>
      <c r="J52" s="177"/>
      <c r="K52" s="177"/>
      <c r="L52" s="177"/>
      <c r="M52" s="177"/>
      <c r="N52" s="177"/>
      <c r="O52" s="177"/>
      <c r="P52" s="178"/>
    </row>
    <row r="53" spans="2:16" ht="14.15" customHeight="1" thickTop="1" thickBot="1" x14ac:dyDescent="0.5">
      <c r="B53" s="137" t="s">
        <v>166</v>
      </c>
      <c r="C53" s="138"/>
      <c r="D53" s="111"/>
      <c r="E53" s="111"/>
      <c r="F53" s="111"/>
      <c r="G53" s="138"/>
      <c r="H53" s="138"/>
      <c r="I53" s="138"/>
      <c r="J53" s="138"/>
      <c r="K53" s="138"/>
      <c r="L53" s="138"/>
      <c r="M53" s="138"/>
      <c r="N53" s="138"/>
      <c r="O53" s="138"/>
      <c r="P53" s="139"/>
    </row>
    <row r="54" spans="2:16" ht="14.15" customHeight="1" thickTop="1" thickBot="1" x14ac:dyDescent="0.5">
      <c r="B54" s="140" t="s">
        <v>177</v>
      </c>
      <c r="C54" s="141"/>
      <c r="D54" s="141"/>
      <c r="E54" s="142"/>
      <c r="F54" s="111">
        <v>832</v>
      </c>
      <c r="G54" s="143"/>
      <c r="H54" s="143"/>
      <c r="I54" s="143"/>
      <c r="J54" s="143"/>
      <c r="K54" s="143"/>
      <c r="L54" s="143"/>
      <c r="M54" s="143"/>
      <c r="N54" s="143"/>
      <c r="O54" s="143"/>
      <c r="P54" s="144"/>
    </row>
    <row r="55" spans="2:16" ht="13.5" customHeight="1" thickTop="1" x14ac:dyDescent="0.45"/>
    <row r="56" spans="2:16" ht="17.25" customHeight="1" x14ac:dyDescent="0.45">
      <c r="B56" s="163" t="s">
        <v>68</v>
      </c>
      <c r="C56" s="163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64" t="s">
        <v>69</v>
      </c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6"/>
      <c r="N57" s="167" t="s">
        <v>70</v>
      </c>
      <c r="O57" s="165"/>
      <c r="P57" s="168"/>
    </row>
    <row r="58" spans="2:16" ht="17.149999999999999" customHeight="1" x14ac:dyDescent="0.45">
      <c r="B58" s="169" t="s">
        <v>71</v>
      </c>
      <c r="C58" s="170"/>
      <c r="D58" s="171"/>
      <c r="E58" s="169" t="s">
        <v>72</v>
      </c>
      <c r="F58" s="170"/>
      <c r="G58" s="171"/>
      <c r="H58" s="170" t="s">
        <v>73</v>
      </c>
      <c r="I58" s="170"/>
      <c r="J58" s="170"/>
      <c r="K58" s="172" t="s">
        <v>74</v>
      </c>
      <c r="L58" s="170"/>
      <c r="M58" s="173"/>
      <c r="N58" s="174"/>
      <c r="O58" s="170"/>
      <c r="P58" s="175"/>
    </row>
    <row r="59" spans="2:16" ht="20.149999999999999" customHeight="1" x14ac:dyDescent="0.45">
      <c r="B59" s="179" t="s">
        <v>75</v>
      </c>
      <c r="C59" s="180"/>
      <c r="D59" s="57" t="b">
        <v>1</v>
      </c>
      <c r="E59" s="179" t="s">
        <v>76</v>
      </c>
      <c r="F59" s="180"/>
      <c r="G59" s="57" t="b">
        <v>1</v>
      </c>
      <c r="H59" s="181" t="s">
        <v>77</v>
      </c>
      <c r="I59" s="180"/>
      <c r="J59" s="57" t="b">
        <v>1</v>
      </c>
      <c r="K59" s="181" t="s">
        <v>78</v>
      </c>
      <c r="L59" s="180"/>
      <c r="M59" s="57" t="b">
        <v>1</v>
      </c>
      <c r="N59" s="182" t="s">
        <v>79</v>
      </c>
      <c r="O59" s="180"/>
      <c r="P59" s="57" t="b">
        <v>1</v>
      </c>
    </row>
    <row r="60" spans="2:16" ht="20.149999999999999" customHeight="1" x14ac:dyDescent="0.45">
      <c r="B60" s="179" t="s">
        <v>80</v>
      </c>
      <c r="C60" s="180"/>
      <c r="D60" s="57" t="b">
        <v>1</v>
      </c>
      <c r="E60" s="179" t="s">
        <v>81</v>
      </c>
      <c r="F60" s="180"/>
      <c r="G60" s="57" t="b">
        <v>1</v>
      </c>
      <c r="H60" s="181" t="s">
        <v>82</v>
      </c>
      <c r="I60" s="180"/>
      <c r="J60" s="57" t="b">
        <v>1</v>
      </c>
      <c r="K60" s="181" t="s">
        <v>83</v>
      </c>
      <c r="L60" s="180"/>
      <c r="M60" s="57" t="b">
        <v>1</v>
      </c>
      <c r="N60" s="182" t="s">
        <v>84</v>
      </c>
      <c r="O60" s="180"/>
      <c r="P60" s="57" t="b">
        <v>1</v>
      </c>
    </row>
    <row r="61" spans="2:16" ht="20.149999999999999" customHeight="1" x14ac:dyDescent="0.45">
      <c r="B61" s="179" t="s">
        <v>85</v>
      </c>
      <c r="C61" s="180"/>
      <c r="D61" s="57" t="b">
        <v>1</v>
      </c>
      <c r="E61" s="179" t="s">
        <v>86</v>
      </c>
      <c r="F61" s="180"/>
      <c r="G61" s="57" t="b">
        <v>1</v>
      </c>
      <c r="H61" s="181" t="s">
        <v>87</v>
      </c>
      <c r="I61" s="180"/>
      <c r="J61" s="57" t="b">
        <v>1</v>
      </c>
      <c r="K61" s="181" t="s">
        <v>88</v>
      </c>
      <c r="L61" s="180"/>
      <c r="M61" s="57" t="b">
        <v>1</v>
      </c>
      <c r="N61" s="182" t="s">
        <v>89</v>
      </c>
      <c r="O61" s="180"/>
      <c r="P61" s="57" t="b">
        <v>1</v>
      </c>
    </row>
    <row r="62" spans="2:16" ht="20.149999999999999" customHeight="1" x14ac:dyDescent="0.45">
      <c r="B62" s="181" t="s">
        <v>87</v>
      </c>
      <c r="C62" s="180"/>
      <c r="D62" s="57" t="b">
        <v>1</v>
      </c>
      <c r="E62" s="179" t="s">
        <v>90</v>
      </c>
      <c r="F62" s="180"/>
      <c r="G62" s="57" t="b">
        <v>1</v>
      </c>
      <c r="H62" s="181" t="s">
        <v>91</v>
      </c>
      <c r="I62" s="180"/>
      <c r="J62" s="57" t="b">
        <v>0</v>
      </c>
      <c r="K62" s="181" t="s">
        <v>92</v>
      </c>
      <c r="L62" s="180"/>
      <c r="M62" s="57" t="b">
        <v>1</v>
      </c>
      <c r="N62" s="182" t="s">
        <v>82</v>
      </c>
      <c r="O62" s="180"/>
      <c r="P62" s="57" t="b">
        <v>1</v>
      </c>
    </row>
    <row r="63" spans="2:16" ht="20.149999999999999" customHeight="1" x14ac:dyDescent="0.45">
      <c r="B63" s="181" t="s">
        <v>93</v>
      </c>
      <c r="C63" s="180"/>
      <c r="D63" s="57" t="b">
        <v>1</v>
      </c>
      <c r="E63" s="179" t="s">
        <v>94</v>
      </c>
      <c r="F63" s="180"/>
      <c r="G63" s="57" t="b">
        <v>1</v>
      </c>
      <c r="H63" s="67"/>
      <c r="I63" s="68"/>
      <c r="J63" s="69"/>
      <c r="K63" s="181" t="s">
        <v>95</v>
      </c>
      <c r="L63" s="180"/>
      <c r="M63" s="57" t="b">
        <v>1</v>
      </c>
      <c r="N63" s="182" t="s">
        <v>162</v>
      </c>
      <c r="O63" s="180"/>
      <c r="P63" s="57" t="b">
        <v>1</v>
      </c>
    </row>
    <row r="64" spans="2:16" ht="20.149999999999999" customHeight="1" x14ac:dyDescent="0.45">
      <c r="B64" s="181" t="s">
        <v>96</v>
      </c>
      <c r="C64" s="180"/>
      <c r="D64" s="57" t="b">
        <v>0</v>
      </c>
      <c r="E64" s="179" t="s">
        <v>97</v>
      </c>
      <c r="F64" s="180"/>
      <c r="G64" s="57" t="b">
        <v>1</v>
      </c>
      <c r="H64" s="70"/>
      <c r="I64" s="71"/>
      <c r="J64" s="72"/>
      <c r="K64" s="189" t="s">
        <v>98</v>
      </c>
      <c r="L64" s="190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79" t="s">
        <v>161</v>
      </c>
      <c r="F65" s="180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83" t="s">
        <v>104</v>
      </c>
      <c r="C69" s="183"/>
      <c r="D69" s="80"/>
      <c r="E69" s="80"/>
      <c r="F69" s="185" t="s">
        <v>105</v>
      </c>
      <c r="G69" s="187" t="s">
        <v>106</v>
      </c>
      <c r="H69" s="80"/>
      <c r="I69" s="183" t="s">
        <v>107</v>
      </c>
      <c r="J69" s="183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84"/>
      <c r="C70" s="184"/>
      <c r="D70" s="84"/>
      <c r="E70" s="85"/>
      <c r="F70" s="186"/>
      <c r="G70" s="188"/>
      <c r="H70" s="86"/>
      <c r="I70" s="184"/>
      <c r="J70" s="184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-162.69999999999999</v>
      </c>
      <c r="D72" s="59">
        <v>-164.6</v>
      </c>
      <c r="E72" s="99" t="s">
        <v>117</v>
      </c>
      <c r="F72" s="59">
        <v>18.100000000000001</v>
      </c>
      <c r="G72" s="59">
        <v>17.5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-165.5</v>
      </c>
      <c r="D73" s="59">
        <v>-167.5</v>
      </c>
      <c r="E73" s="101" t="s">
        <v>121</v>
      </c>
      <c r="F73" s="60">
        <v>19.3</v>
      </c>
      <c r="G73" s="60">
        <v>15.9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-172.6</v>
      </c>
      <c r="D74" s="59">
        <v>-169.5</v>
      </c>
      <c r="E74" s="101" t="s">
        <v>126</v>
      </c>
      <c r="F74" s="61">
        <v>10</v>
      </c>
      <c r="G74" s="61">
        <v>10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-108.6</v>
      </c>
      <c r="D75" s="59">
        <v>-113.6</v>
      </c>
      <c r="E75" s="101" t="s">
        <v>131</v>
      </c>
      <c r="F75" s="61">
        <v>30</v>
      </c>
      <c r="G75" s="61">
        <v>30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26.3</v>
      </c>
      <c r="D76" s="59">
        <v>25</v>
      </c>
      <c r="E76" s="101" t="s">
        <v>136</v>
      </c>
      <c r="F76" s="61">
        <v>25</v>
      </c>
      <c r="G76" s="61">
        <v>25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22.4</v>
      </c>
      <c r="D77" s="59">
        <v>21.4</v>
      </c>
      <c r="E77" s="101" t="s">
        <v>141</v>
      </c>
      <c r="F77" s="61">
        <v>250</v>
      </c>
      <c r="G77" s="61">
        <v>245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20.399999999999999</v>
      </c>
      <c r="D78" s="59">
        <v>19.600000000000001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19.100000000000001</v>
      </c>
      <c r="D79" s="59">
        <v>18.3</v>
      </c>
      <c r="E79" s="99" t="s">
        <v>151</v>
      </c>
      <c r="F79" s="59">
        <v>13.9</v>
      </c>
      <c r="G79" s="59">
        <v>8.5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4.4499999999999997E-4</v>
      </c>
      <c r="D80" s="63">
        <v>6.5600000000000001E-4</v>
      </c>
      <c r="E80" s="101" t="s">
        <v>156</v>
      </c>
      <c r="F80" s="60">
        <v>23.3</v>
      </c>
      <c r="G80" s="60">
        <v>20.5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7" t="s">
        <v>160</v>
      </c>
      <c r="C84" s="127"/>
    </row>
    <row r="85" spans="2:16" ht="15" customHeight="1" x14ac:dyDescent="0.45">
      <c r="B85" s="128" t="s">
        <v>179</v>
      </c>
      <c r="C85" s="129"/>
      <c r="D85" s="129"/>
      <c r="E85" s="129"/>
      <c r="F85" s="129"/>
      <c r="G85" s="129"/>
      <c r="H85" s="129"/>
      <c r="I85" s="129"/>
      <c r="J85" s="129"/>
      <c r="K85" s="129"/>
      <c r="L85" s="129"/>
      <c r="M85" s="129"/>
      <c r="N85" s="129"/>
      <c r="O85" s="129"/>
      <c r="P85" s="130"/>
    </row>
    <row r="86" spans="2:16" ht="15" customHeight="1" x14ac:dyDescent="0.45">
      <c r="B86" s="116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8"/>
    </row>
    <row r="87" spans="2:16" ht="15" customHeight="1" x14ac:dyDescent="0.45">
      <c r="B87" s="116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8"/>
    </row>
    <row r="88" spans="2:16" ht="15" customHeight="1" x14ac:dyDescent="0.45">
      <c r="B88" s="116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8"/>
    </row>
    <row r="89" spans="2:16" ht="15" customHeight="1" x14ac:dyDescent="0.45">
      <c r="B89" s="122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8"/>
    </row>
    <row r="90" spans="2:16" ht="15" customHeight="1" x14ac:dyDescent="0.45">
      <c r="B90" s="116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8"/>
    </row>
    <row r="91" spans="2:16" ht="15" customHeight="1" x14ac:dyDescent="0.45">
      <c r="B91" s="116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8"/>
    </row>
    <row r="92" spans="2:16" ht="15" customHeight="1" x14ac:dyDescent="0.45">
      <c r="B92" s="116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8"/>
    </row>
    <row r="93" spans="2:16" ht="15" customHeight="1" x14ac:dyDescent="0.45">
      <c r="B93" s="116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8"/>
    </row>
    <row r="94" spans="2:16" ht="15" customHeight="1" x14ac:dyDescent="0.45">
      <c r="B94" s="116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8"/>
    </row>
    <row r="95" spans="2:16" ht="15" customHeight="1" x14ac:dyDescent="0.45">
      <c r="B95" s="116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8"/>
    </row>
    <row r="96" spans="2:16" ht="15" customHeight="1" x14ac:dyDescent="0.45">
      <c r="B96" s="116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8"/>
    </row>
    <row r="97" spans="2:16" ht="15" customHeight="1" x14ac:dyDescent="0.4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8"/>
    </row>
    <row r="98" spans="2:16" ht="15" customHeight="1" x14ac:dyDescent="0.45">
      <c r="B98" s="116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8"/>
    </row>
    <row r="99" spans="2:16" ht="15" customHeight="1" x14ac:dyDescent="0.45">
      <c r="B99" s="119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1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2025-09-03T10:24:16Z</dcterms:modified>
</cp:coreProperties>
</file>