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8월\"/>
    </mc:Choice>
  </mc:AlternateContent>
  <xr:revisionPtr revIDLastSave="0" documentId="13_ncr:1_{3903A4E0-C606-454F-8FE2-8D8693CEB6C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<sst xmlns="http://schemas.openxmlformats.org/spreadsheetml/2006/main" count="210" uniqueCount="193">
  <si>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</si>
  <si>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</si>
  <si>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</si>
  <si>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</si>
  <si>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</si>
  <si>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</si>
  <si>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</si>
  <si>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</si>
  <si>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</si>
  <si>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</si>
  <si>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</si>
  <si>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</si>
  <si>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</si>
  <si>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</si>
  <si>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</si>
  <si>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</si>
  <si>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</si>
  <si>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</si>
  <si>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</si>
  <si>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</si>
  <si>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</si>
  <si>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</si>
  <si>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</si>
  <si>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</si>
  <si>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</si>
  <si>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</si>
  <si>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</si>
  <si>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</si>
  <si>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</si>
  <si>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</si>
  <si>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</si>
  <si>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</si>
  <si>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</si>
  <si>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</si>
  <si>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</si>
  <si>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</si>
  <si>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</si>
  <si>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</si>
  <si>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</si>
  <si>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</si>
  <si>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</si>
  <si>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</si>
  <si>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</si>
  <si>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</si>
  <si>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</si>
  <si>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</si>
  <si>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</si>
  <si>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</si>
  <si>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</si>
  <si>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</si>
  <si>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</si>
  <si>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</si>
  <si>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</si>
  <si>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</si>
  <si>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</si>
  <si>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</si>
  <si>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</si>
  <si>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</si>
  <si>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</si>
  <si>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</si>
  <si>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</si>
  <si>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</si>
  <si>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</si>
  <si>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</si>
  <si>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</si>
  <si>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</si>
  <si>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</si>
  <si>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</si>
  <si>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</si>
  <si>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</si>
  <si>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</si>
  <si>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</si>
  <si>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</si>
  <si>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</si>
  <si>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</si>
  <si>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</si>
  <si>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</si>
  <si>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</si>
  <si>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</si>
  <si>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</si>
  <si>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</si>
  <si>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</si>
  <si>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</si>
  <si>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</si>
  <si>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</si>
  <si>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</si>
  <si>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</si>
  <si>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</si>
  <si>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</si>
  <si>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</si>
  <si>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</si>
  <si>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</si>
  <si>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</si>
  <si>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</si>
  <si>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</si>
  <si>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</si>
  <si>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</si>
  <si>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</si>
  <si>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</si>
  <si>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</si>
  <si>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</si>
  <si>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</si>
  <si>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</si>
  <si>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</si>
  <si>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</si>
  <si>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</si>
  <si>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</si>
  <si>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</si>
  <si>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</si>
  <si>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</si>
  <si>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</si>
  <si>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</si>
  <si>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</si>
  <si>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</si>
  <si>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</si>
  <si>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</si>
  <si>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</si>
  <si>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</si>
  <si>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</si>
  <si>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</si>
  <si>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</si>
  <si>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</si>
  <si>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</si>
  <si>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</si>
  <si>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</si>
  <si>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</si>
  <si>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</si>
  <si>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</si>
  <si>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</si>
  <si>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</si>
  <si>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</si>
  <si>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</si>
  <si>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</si>
  <si>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</si>
  <si>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</si>
  <si>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</si>
  <si>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</si>
  <si>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</si>
  <si>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</si>
  <si>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</si>
  <si>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</si>
  <si>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</si>
  <si>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</si>
  <si>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</si>
  <si>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</si>
  <si>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</si>
  <si>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</si>
  <si>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</si>
  <si>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</si>
  <si>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</si>
  <si>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</si>
  <si>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</si>
  <si>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</si>
  <si>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</si>
  <si>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</si>
  <si>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</si>
  <si>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</si>
  <si>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</si>
  <si>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</si>
  <si>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</si>
  <si>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</si>
  <si>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</si>
  <si>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</si>
  <si>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</si>
  <si>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</si>
  <si>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</si>
  <si>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</si>
  <si>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</si>
  <si>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</si>
  <si>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</si>
  <si>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</si>
  <si>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</si>
  <si>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</si>
  <si>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</si>
  <si>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</si>
  <si>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</si>
  <si>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</si>
  <si>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</si>
  <si>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</si>
  <si>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N</t>
    <phoneticPr fontId="3" type="noConversion"/>
  </si>
  <si>
    <t>1. 월령 40% 이하로 방풍막 제거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</si>
  <si>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</si>
  <si>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</si>
  <si>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</si>
  <si>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</si>
  <si>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박다운</t>
    <phoneticPr fontId="3" type="noConversion"/>
  </si>
  <si>
    <t>30s/31k 40s/25k 50s/20k</t>
    <phoneticPr fontId="3" type="noConversion"/>
  </si>
  <si>
    <t>30s/22k 40s/19k 50s/16k</t>
    <phoneticPr fontId="3" type="noConversion"/>
  </si>
  <si>
    <t>M_056279-056280:N</t>
    <phoneticPr fontId="3" type="noConversion"/>
  </si>
  <si>
    <t>T_056414</t>
    <phoneticPr fontId="3" type="noConversion"/>
  </si>
  <si>
    <t>T_056536</t>
    <phoneticPr fontId="3" type="noConversion"/>
  </si>
  <si>
    <t>50s/19k 40s/22k 30s/22k</t>
    <phoneticPr fontId="3" type="noConversion"/>
  </si>
  <si>
    <t>50s/16k 40s/20k 30s/23k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</si>
</sst>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2" zoomScale="145" zoomScaleNormal="145" workbookViewId="0">
      <selection activeCell="I67" sqref="I67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45898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0.97083333333333333</v>
      </c>
      <c r="D9" s="8">
        <v>1</v>
      </c>
      <c r="E9" s="8">
        <v>13</v>
      </c>
      <c r="F9" s="8">
        <v>22</v>
      </c>
      <c r="G9" s="35" t="s">
        <v>179</v>
      </c>
      <c r="H9" s="8">
        <v>2.8</v>
      </c>
      <c r="I9" s="35">
        <v>27.6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0.16319444444444445</v>
      </c>
      <c r="D10" s="8">
        <v>1.2</v>
      </c>
      <c r="E10" s="8">
        <v>10.199999999999999</v>
      </c>
      <c r="F10" s="8">
        <v>25</v>
      </c>
      <c r="G10" s="115" t="s">
        <v>179</v>
      </c>
      <c r="H10" s="8">
        <v>4.8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0.43263888888888885</v>
      </c>
      <c r="D11" s="14">
        <v>1.3</v>
      </c>
      <c r="E11" s="14">
        <v>7</v>
      </c>
      <c r="F11" s="14">
        <v>23</v>
      </c>
      <c r="G11" s="115" t="s">
        <v>179</v>
      </c>
      <c r="H11" s="8">
        <v>5.5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23.461805555555554</v>
      </c>
      <c r="D12" s="18">
        <f>AVERAGE(D9:D11)</f>
        <v>1.1666666666666667</v>
      </c>
      <c r="E12" s="18">
        <f>AVERAGE(E9:E11)</f>
        <v>10.066666666666666</v>
      </c>
      <c r="F12" s="19">
        <f>AVERAGE(F9:F11)</f>
        <v>23.333333333333332</v>
      </c>
      <c r="G12" s="20"/>
      <c r="H12" s="21">
        <f>AVERAGE(H9:H11)</f>
        <v>4.3666666666666663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182</v>
      </c>
      <c r="H16" s="26" t="s">
        <v>184</v>
      </c>
      <c r="I16" s="26" t="s">
        <v>183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0.93194444444444446</v>
      </c>
      <c r="D17" s="27">
        <v>0.93402777777777779</v>
      </c>
      <c r="E17" s="27">
        <v>0.97083333333333333</v>
      </c>
      <c r="F17" s="27">
        <v>0.21249999999999999</v>
      </c>
      <c r="G17" s="27">
        <v>0.28055555555555556</v>
      </c>
      <c r="H17" s="27">
        <v>0.41180555555555554</v>
      </c>
      <c r="I17" s="27">
        <v>0.43263888888888885</v>
      </c>
      <c r="J17" s="27"/>
      <c r="K17" s="27"/>
      <c r="L17" s="27"/>
      <c r="M17" s="27"/>
      <c r="N17" s="27"/>
      <c r="O17" s="27"/>
      <c r="P17" s="27">
        <v>0.44513888888888892</v>
      </c>
    </row>
    <row r="18" spans="2:16" ht="14.15" customHeight="1" x14ac:dyDescent="0.45">
      <c r="B18" s="34" t="s">
        <v>43</v>
      </c>
      <c r="C18" s="26">
        <v>56240</v>
      </c>
      <c r="D18" s="26">
        <v>56241</v>
      </c>
      <c r="E18" s="26">
        <v>56252</v>
      </c>
      <c r="F18" s="26">
        <v>56421</v>
      </c>
      <c r="G18" s="26">
        <v>56468</v>
      </c>
      <c r="H18" s="26">
        <v>56557</v>
      </c>
      <c r="I18" s="26">
        <v>56570</v>
      </c>
      <c r="J18" s="26"/>
      <c r="K18" s="26"/>
      <c r="L18" s="26"/>
      <c r="M18" s="26"/>
      <c r="N18" s="26"/>
      <c r="O18" s="26"/>
      <c r="P18" s="26">
        <v>56582</v>
      </c>
    </row>
    <row r="19" spans="2:16" ht="14.15" customHeight="1" thickBot="1" x14ac:dyDescent="0.5">
      <c r="B19" s="13" t="s">
        <v>44</v>
      </c>
      <c r="C19" s="28"/>
      <c r="D19" s="26">
        <v>56251</v>
      </c>
      <c r="E19" s="29">
        <v>56420</v>
      </c>
      <c r="F19" s="29">
        <v>56467</v>
      </c>
      <c r="G19" s="26">
        <v>56556</v>
      </c>
      <c r="H19" s="29">
        <v>56569</v>
      </c>
      <c r="I19" s="29">
        <v>56581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169</v>
      </c>
      <c r="F20" s="32">
        <f t="shared" si="0"/>
        <v>47</v>
      </c>
      <c r="G20" s="32">
        <f t="shared" si="0"/>
        <v>89</v>
      </c>
      <c r="H20" s="32">
        <f t="shared" si="0"/>
        <v>13</v>
      </c>
      <c r="I20" s="32">
        <f t="shared" si="0"/>
        <v>12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6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>
        <v>56246</v>
      </c>
      <c r="D23" s="114">
        <v>56248</v>
      </c>
      <c r="E23" s="113" t="s">
        <v>173</v>
      </c>
      <c r="F23" s="135" t="s">
        <v>186</v>
      </c>
      <c r="G23" s="136"/>
      <c r="H23" s="136"/>
      <c r="I23" s="137"/>
      <c r="J23" s="113">
        <v>56570</v>
      </c>
      <c r="K23" s="113">
        <v>56572</v>
      </c>
      <c r="L23" s="113" t="s">
        <v>174</v>
      </c>
      <c r="M23" s="132" t="s">
        <v>191</v>
      </c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175</v>
      </c>
      <c r="F24" s="135"/>
      <c r="G24" s="136"/>
      <c r="H24" s="136"/>
      <c r="I24" s="137"/>
      <c r="J24" s="113"/>
      <c r="K24" s="113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4">
        <v>56249</v>
      </c>
      <c r="D25" s="114">
        <v>56251</v>
      </c>
      <c r="E25" s="113" t="s">
        <v>176</v>
      </c>
      <c r="F25" s="135" t="s">
        <v>187</v>
      </c>
      <c r="G25" s="136"/>
      <c r="H25" s="136"/>
      <c r="I25" s="137"/>
      <c r="J25" s="113">
        <v>56573</v>
      </c>
      <c r="K25" s="113">
        <v>56575</v>
      </c>
      <c r="L25" s="113" t="s">
        <v>175</v>
      </c>
      <c r="M25" s="132" t="s">
        <v>192</v>
      </c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174</v>
      </c>
      <c r="F26" s="132"/>
      <c r="G26" s="132"/>
      <c r="H26" s="132"/>
      <c r="I26" s="132"/>
      <c r="J26" s="113"/>
      <c r="K26" s="113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0.21527777777777779</v>
      </c>
      <c r="D30" s="42">
        <v>0.13819444444444443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0.41597222222222219</v>
      </c>
    </row>
    <row r="31" spans="2:16" ht="14.15" customHeight="1" x14ac:dyDescent="0.45">
      <c r="B31" s="36" t="s">
        <v>164</v>
      </c>
      <c r="C31" s="46">
        <v>0.24166666666666667</v>
      </c>
      <c r="D31" s="7">
        <v>0.13055555555555556</v>
      </c>
      <c r="E31" s="7">
        <v>6.805555555555555E-2</v>
      </c>
      <c r="F31" s="7"/>
      <c r="G31" s="7"/>
      <c r="H31" s="7"/>
      <c r="I31" s="7"/>
      <c r="J31" s="7"/>
      <c r="K31" s="7">
        <v>2.0833333333333332E-2</v>
      </c>
      <c r="L31" s="7"/>
      <c r="M31" s="7"/>
      <c r="N31" s="7"/>
      <c r="O31" s="47"/>
      <c r="P31" s="45">
        <f>SUM(C31:N31)</f>
        <v>0.46111111111111108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0.24166666666666667</v>
      </c>
      <c r="D34" s="108">
        <f t="shared" ref="D34:N34" si="2">D31-D32-D33</f>
        <v>0.13055555555555556</v>
      </c>
      <c r="E34" s="108">
        <f t="shared" si="2"/>
        <v>6.805555555555555E-2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2.0833333333333332E-2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0.46111111111111108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8" t="s">
        <v>188</v>
      </c>
      <c r="D36" s="148"/>
      <c r="E36" s="148" t="s">
        <v>189</v>
      </c>
      <c r="F36" s="148"/>
      <c r="G36" s="148" t="s">
        <v>190</v>
      </c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2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2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2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2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3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9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0.91</v>
      </c>
      <c r="E53" s="111">
        <v>0.93</v>
      </c>
      <c r="F53" s="111">
        <v>1.26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1177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-163.19999999999999</v>
      </c>
      <c r="D72" s="59">
        <v>-165.3</v>
      </c>
      <c r="E72" s="99" t="s">
        <v>117</v>
      </c>
      <c r="F72" s="59">
        <v>17.7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-164.7</v>
      </c>
      <c r="D73" s="59">
        <v>-166.6</v>
      </c>
      <c r="E73" s="101" t="s">
        <v>121</v>
      </c>
      <c r="F73" s="60">
        <v>17.2</v>
      </c>
      <c r="G73" s="60">
        <v>17.2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-191.4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-110.6</v>
      </c>
      <c r="D75" s="59">
        <v>-114.7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26.4</v>
      </c>
      <c r="D76" s="59">
        <v>24.9</v>
      </c>
      <c r="E76" s="101" t="s">
        <v>136</v>
      </c>
      <c r="F76" s="61">
        <v>25</v>
      </c>
      <c r="G76" s="61">
        <v>25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22.5</v>
      </c>
      <c r="D77" s="59">
        <v>21.5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20.6</v>
      </c>
      <c r="D78" s="59">
        <v>19.7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19.100000000000001</v>
      </c>
      <c r="D79" s="59">
        <v>18.399999999999999</v>
      </c>
      <c r="E79" s="99" t="s">
        <v>151</v>
      </c>
      <c r="F79" s="59">
        <v>13.6</v>
      </c>
      <c r="G79" s="59">
        <v>8.6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1.0399999999999999E-4</v>
      </c>
      <c r="D80" s="63">
        <v>9.7100000000000002E-5</v>
      </c>
      <c r="E80" s="101" t="s">
        <v>156</v>
      </c>
      <c r="F80" s="60">
        <v>21.9</v>
      </c>
      <c r="G80" s="60">
        <v>27.1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180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2025-08-29T10:45:01Z</dcterms:modified>
</cp:coreProperties>
</file>