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1B5A009F-CE39-451C-8235-A7ED820EA7C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<sst xmlns="http://schemas.openxmlformats.org/spreadsheetml/2006/main" count="201" uniqueCount="186">
  <si>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</si>
  <si>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</si>
  <si>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</si>
  <si>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</si>
  <si>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</si>
  <si>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</si>
  <si>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</si>
  <si>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</si>
  <si>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</si>
  <si>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</si>
  <si>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</si>
  <si>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</si>
  <si>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</si>
  <si>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</si>
  <si>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</si>
  <si>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</si>
  <si>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</si>
  <si>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</si>
  <si>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</si>
  <si>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</si>
  <si>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</si>
  <si>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</si>
  <si>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</si>
  <si>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</si>
  <si>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</si>
  <si>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</si>
  <si>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</si>
  <si>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</si>
  <si>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</si>
  <si>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</si>
  <si>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</si>
  <si>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</si>
  <si>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</si>
  <si>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</si>
  <si>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</si>
  <si>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</si>
  <si>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</si>
  <si>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</si>
  <si>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</si>
  <si>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</si>
  <si>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</si>
  <si>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</si>
  <si>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</si>
  <si>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</si>
  <si>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</si>
  <si>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</si>
  <si>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</si>
  <si>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</si>
  <si>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</si>
  <si>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</si>
  <si>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</si>
  <si>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</si>
  <si>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</si>
  <si>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</si>
  <si>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</si>
  <si>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</si>
  <si>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</si>
  <si>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</si>
  <si>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</si>
  <si>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</si>
  <si>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</si>
  <si>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</si>
  <si>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</si>
  <si>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</si>
  <si>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</si>
  <si>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</si>
  <si>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</si>
  <si>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</si>
  <si>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</si>
  <si>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</si>
  <si>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</si>
  <si>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</si>
  <si>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</si>
  <si>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</si>
  <si>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</si>
  <si>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</si>
  <si>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</si>
  <si>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</si>
  <si>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</si>
  <si>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</si>
  <si>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</si>
  <si>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</si>
  <si>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</si>
  <si>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</si>
  <si>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</si>
  <si>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</si>
  <si>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</si>
  <si>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</si>
  <si>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</si>
  <si>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</si>
  <si>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</si>
  <si>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</si>
  <si>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</si>
  <si>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</si>
  <si>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</si>
  <si>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</si>
  <si>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</si>
  <si>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</si>
  <si>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</si>
  <si>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</si>
  <si>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</si>
  <si>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</si>
  <si>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</si>
  <si>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</si>
  <si>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</si>
  <si>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</si>
  <si>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</si>
  <si>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</si>
  <si>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</si>
  <si>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</si>
  <si>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</si>
  <si>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</si>
  <si>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</si>
  <si>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</si>
  <si>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</si>
  <si>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</si>
  <si>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</si>
  <si>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</si>
  <si>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</si>
  <si>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</si>
  <si>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</si>
  <si>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</si>
  <si>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</si>
  <si>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</si>
  <si>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</si>
  <si>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</si>
  <si>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</si>
  <si>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</si>
  <si>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</si>
  <si>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</si>
  <si>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</si>
  <si>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</si>
  <si>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</si>
  <si>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</si>
  <si>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</si>
  <si>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</si>
  <si>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</si>
  <si>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</si>
  <si>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</si>
  <si>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</si>
  <si>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</si>
  <si>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</si>
  <si>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</si>
  <si>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</si>
  <si>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</si>
  <si>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</si>
  <si>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</si>
  <si>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</si>
  <si>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</si>
  <si>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</si>
  <si>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</si>
  <si>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</si>
  <si>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</si>
  <si>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</si>
  <si>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</si>
  <si>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</si>
  <si>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</si>
  <si>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</si>
  <si>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</si>
  <si>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</si>
  <si>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</si>
  <si>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</si>
  <si>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</si>
  <si>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</si>
  <si>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</si>
  <si>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</si>
  <si>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</si>
  <si>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</si>
  <si>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</si>
  <si>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</si>
  <si>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</si>
  <si>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</si>
  <si>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</si>
  <si>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</si>
  <si>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</si>
  <si>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</si>
  <si>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</si>
  <si>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</si>
  <si>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</si>
  <si>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이하로 방풍막 제거</t>
    <phoneticPr fontId="3" type="noConversion"/>
  </si>
  <si>
    <t>KAMP</t>
    <phoneticPr fontId="3" type="noConversion"/>
  </si>
  <si>
    <t>KSP</t>
    <phoneticPr fontId="3" type="noConversion"/>
  </si>
  <si>
    <t>ALL</t>
    <phoneticPr fontId="3" type="noConversion"/>
  </si>
  <si>
    <t>박다운</t>
    <phoneticPr fontId="3" type="noConversion"/>
  </si>
  <si>
    <t>1. 구름으로 인한 관측 중단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</si>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</sst>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45892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0.96875</v>
      </c>
      <c r="D9" s="8"/>
      <c r="E9" s="8">
        <v>-3.8</v>
      </c>
      <c r="F9" s="8">
        <v>86</v>
      </c>
      <c r="G9" s="35" t="s">
        <v>185</v>
      </c>
      <c r="H9" s="8">
        <v>1</v>
      </c>
      <c r="I9" s="35">
        <v>0.7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/>
      <c r="D10" s="8"/>
      <c r="E10" s="8"/>
      <c r="F10" s="8"/>
      <c r="G10" s="115"/>
      <c r="H10" s="8"/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0.39097222222222222</v>
      </c>
      <c r="D11" s="14"/>
      <c r="E11" s="14"/>
      <c r="F11" s="14"/>
      <c r="G11" s="115"/>
      <c r="H11" s="8"/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23.422222222222221</v>
      </c>
      <c r="D12" s="18" t="e">
        <f>AVERAGE(D9:D11)</f>
        <v>#DIV/0!</v>
      </c>
      <c r="E12" s="18">
        <f>AVERAGE(E9:E11)</f>
        <v>-3.8</v>
      </c>
      <c r="F12" s="19">
        <f>AVERAGE(F9:F11)</f>
        <v>86</v>
      </c>
      <c r="G12" s="20"/>
      <c r="H12" s="21">
        <f>AVERAGE(H9:H11)</f>
        <v>1</v>
      </c>
      <c r="I12" s="22"/>
      <c r="J12" s="23">
        <f>AVERAGE(J9:J11)</f>
        <v>9.3333333333333339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181</v>
      </c>
      <c r="H16" s="26" t="s">
        <v>182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2:16" ht="14.15" customHeight="1" x14ac:dyDescent="0.45">
      <c r="B18" s="34" t="s">
        <v>43</v>
      </c>
      <c r="C18" s="26">
        <v>54524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6" ht="14.15" customHeight="1" thickBot="1" x14ac:dyDescent="0.5">
      <c r="B19" s="13" t="s">
        <v>44</v>
      </c>
      <c r="C19" s="28"/>
      <c r="D19" s="26"/>
      <c r="E19" s="29"/>
      <c r="F19" s="29"/>
      <c r="G19" s="26"/>
      <c r="H19" s="29"/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 t="str">
        <f t="shared" ref="D20:I20" si="0">IF(ISNUMBER(D18),D19-D18+1,"")</f>
        <v/>
      </c>
      <c r="E20" s="32" t="str">
        <f t="shared" si="0"/>
        <v/>
      </c>
      <c r="F20" s="32" t="str">
        <f t="shared" si="0"/>
        <v/>
      </c>
      <c r="G20" s="32" t="str">
        <f t="shared" si="0"/>
        <v/>
      </c>
      <c r="H20" s="32" t="str">
        <f t="shared" si="0"/>
        <v/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173</v>
      </c>
      <c r="F23" s="135"/>
      <c r="G23" s="136"/>
      <c r="H23" s="136"/>
      <c r="I23" s="137"/>
      <c r="J23" s="113"/>
      <c r="K23" s="113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175</v>
      </c>
      <c r="F24" s="135"/>
      <c r="G24" s="136"/>
      <c r="H24" s="136"/>
      <c r="I24" s="137"/>
      <c r="J24" s="113"/>
      <c r="K24" s="113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176</v>
      </c>
      <c r="F25" s="135"/>
      <c r="G25" s="136"/>
      <c r="H25" s="136"/>
      <c r="I25" s="137"/>
      <c r="J25" s="113"/>
      <c r="K25" s="113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174</v>
      </c>
      <c r="F26" s="132"/>
      <c r="G26" s="132"/>
      <c r="H26" s="132"/>
      <c r="I26" s="132"/>
      <c r="J26" s="113"/>
      <c r="K26" s="113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0.23402777777777781</v>
      </c>
      <c r="D30" s="42">
        <v>0.12569444444444444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0.42222222222222228</v>
      </c>
    </row>
    <row r="31" spans="2:16" ht="14.15" customHeight="1" x14ac:dyDescent="0.45">
      <c r="B31" s="36" t="s">
        <v>164</v>
      </c>
      <c r="C31" s="46">
        <v>0.23402777777777781</v>
      </c>
      <c r="D31" s="7">
        <v>0.12569444444444444</v>
      </c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/>
      <c r="O31" s="47"/>
      <c r="P31" s="45">
        <f>SUM(C31:N31)</f>
        <v>0.42222222222222228</v>
      </c>
    </row>
    <row r="32" spans="2:16" ht="14.15" customHeight="1" x14ac:dyDescent="0.45">
      <c r="B32" s="36" t="s">
        <v>64</v>
      </c>
      <c r="C32" s="48">
        <v>0.23402777777777781</v>
      </c>
      <c r="D32" s="49">
        <v>0.12569444444444444</v>
      </c>
      <c r="E32" s="49">
        <v>6.25E-2</v>
      </c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0.42222222222222228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2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2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2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2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3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92" t="s">
        <v>184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326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-166.2</v>
      </c>
      <c r="D72" s="59">
        <v>-166.9</v>
      </c>
      <c r="E72" s="99" t="s">
        <v>117</v>
      </c>
      <c r="F72" s="59">
        <v>16.5</v>
      </c>
      <c r="G72" s="59">
        <v>15.7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-167.4</v>
      </c>
      <c r="D73" s="59">
        <v>-168.2</v>
      </c>
      <c r="E73" s="101" t="s">
        <v>121</v>
      </c>
      <c r="F73" s="60">
        <v>32.4</v>
      </c>
      <c r="G73" s="60">
        <v>25.7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-192.6</v>
      </c>
      <c r="D74" s="59">
        <v>-199.2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-116.9</v>
      </c>
      <c r="D75" s="59">
        <v>-118.5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23</v>
      </c>
      <c r="D76" s="59">
        <v>22.5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19.7</v>
      </c>
      <c r="D77" s="59">
        <v>19.2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17.899999999999999</v>
      </c>
      <c r="D78" s="59">
        <v>17.399999999999999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16.7</v>
      </c>
      <c r="D79" s="59">
        <v>16.2</v>
      </c>
      <c r="E79" s="99" t="s">
        <v>151</v>
      </c>
      <c r="F79" s="59">
        <v>4.3</v>
      </c>
      <c r="G79" s="59">
        <v>1.8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8.9099999999999997E-5</v>
      </c>
      <c r="D80" s="63">
        <v>8.6100000000000006E-5</v>
      </c>
      <c r="E80" s="101" t="s">
        <v>156</v>
      </c>
      <c r="F80" s="60">
        <v>59.4</v>
      </c>
      <c r="G80" s="60">
        <v>51.1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2025-08-23T10:54:11Z</dcterms:modified>
</cp:coreProperties>
</file>