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16EAE694-68F8-407D-9E56-D4E724970BD7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<sst xmlns="http://schemas.openxmlformats.org/spreadsheetml/2006/main" count="209" uniqueCount="194">
  <si>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</si>
  <si>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</si>
  <si>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</si>
  <si>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</si>
  <si>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</si>
  <si>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</si>
  <si>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</si>
  <si>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</si>
  <si>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</si>
  <si>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</si>
  <si>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</si>
  <si>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</si>
  <si>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</si>
  <si>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</si>
  <si>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</si>
  <si>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</si>
  <si>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</si>
  <si>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</si>
  <si>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</si>
  <si>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</si>
  <si>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</si>
  <si>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</si>
  <si>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</si>
  <si>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</si>
  <si>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</si>
  <si>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</si>
  <si>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</si>
  <si>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</si>
  <si>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</si>
  <si>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</si>
  <si>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</si>
  <si>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</si>
  <si>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</si>
  <si>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</si>
  <si>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</si>
  <si>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</si>
  <si>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</si>
  <si>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</si>
  <si>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</si>
  <si>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</si>
  <si>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</si>
  <si>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</si>
  <si>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</si>
  <si>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</si>
  <si>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</si>
  <si>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</si>
  <si>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</si>
  <si>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</si>
  <si>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</si>
  <si>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</si>
  <si>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</si>
  <si>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</si>
  <si>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</si>
  <si>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</si>
  <si>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</si>
  <si>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</si>
  <si>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</si>
  <si>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</si>
  <si>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</si>
  <si>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</si>
  <si>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</si>
  <si>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</si>
  <si>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</si>
  <si>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</si>
  <si>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</si>
  <si>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</si>
  <si>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</si>
  <si>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</si>
  <si>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</si>
  <si>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</si>
  <si>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</si>
  <si>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</si>
  <si>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</si>
  <si>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</si>
  <si>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</si>
  <si>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</si>
  <si>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</si>
  <si>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</si>
  <si>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</si>
  <si>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</si>
  <si>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</si>
  <si>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</si>
  <si>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</si>
  <si>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</si>
  <si>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</si>
  <si>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</si>
  <si>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</si>
  <si>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</si>
  <si>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</si>
  <si>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</si>
  <si>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</si>
  <si>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</si>
  <si>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</si>
  <si>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</si>
  <si>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</si>
  <si>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</si>
  <si>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</si>
  <si>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</si>
  <si>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</si>
  <si>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</si>
  <si>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</si>
  <si>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</si>
  <si>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</si>
  <si>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</si>
  <si>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</si>
  <si>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</si>
  <si>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</si>
  <si>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</si>
  <si>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</si>
  <si>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</si>
  <si>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</si>
  <si>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</si>
  <si>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</si>
  <si>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</si>
  <si>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</si>
  <si>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</si>
  <si>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</si>
  <si>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</si>
  <si>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</si>
  <si>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</si>
  <si>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</si>
  <si>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</si>
  <si>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</si>
  <si>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</si>
  <si>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</si>
  <si>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</si>
  <si>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</si>
  <si>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</si>
  <si>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</si>
  <si>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</si>
  <si>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</si>
  <si>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</si>
  <si>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</si>
  <si>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</si>
  <si>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</si>
  <si>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</si>
  <si>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</si>
  <si>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</si>
  <si>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</si>
  <si>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</si>
  <si>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</si>
  <si>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</si>
  <si>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</si>
  <si>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</si>
  <si>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</si>
  <si>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</si>
  <si>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</si>
  <si>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</si>
  <si>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</si>
  <si>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</si>
  <si>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</si>
  <si>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</si>
  <si>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</si>
  <si>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</si>
  <si>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</si>
  <si>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</si>
  <si>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</si>
  <si>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</si>
  <si>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</si>
  <si>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</si>
  <si>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</si>
  <si>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</si>
  <si>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</si>
  <si>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</si>
  <si>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</si>
  <si>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</si>
  <si>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</si>
  <si>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</si>
  <si>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</si>
  <si>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</si>
  <si>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</si>
  <si>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</si>
  <si>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</si>
  <si>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</si>
  <si>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</si>
  <si>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</si>
  <si>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</si>
  <si>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</si>
  <si>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</si>
  <si>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</si>
  <si>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</si>
  <si>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</si>
  <si>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N</t>
    <phoneticPr fontId="3" type="noConversion"/>
  </si>
  <si>
    <t>S</t>
    <phoneticPr fontId="3" type="noConversion"/>
  </si>
  <si>
    <t>E</t>
    <phoneticPr fontId="3" type="noConversion"/>
  </si>
  <si>
    <t>ALL</t>
    <phoneticPr fontId="3" type="noConversion"/>
  </si>
  <si>
    <t>ENG-KSP</t>
    <phoneticPr fontId="3" type="noConversion"/>
  </si>
  <si>
    <t>M_050988-050989:T</t>
    <phoneticPr fontId="3" type="noConversion"/>
  </si>
  <si>
    <t>M_051007-051008:K</t>
    <phoneticPr fontId="3" type="noConversion"/>
  </si>
  <si>
    <t>E_051046-051059</t>
    <phoneticPr fontId="3" type="noConversion"/>
  </si>
  <si>
    <t>M_051085-051086:K</t>
    <phoneticPr fontId="3" type="noConversion"/>
  </si>
  <si>
    <t>M_051112-051113:K</t>
    <phoneticPr fontId="3" type="noConversion"/>
  </si>
  <si>
    <t>M_051228-051229:K</t>
    <phoneticPr fontId="3" type="noConversion"/>
  </si>
  <si>
    <t>1. E_051046-051059 정전으로 망원경 stow 이후 관측 재시작시 auto dome 하지 않고 관측. 재촬영 051062-051075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</si>
</sst>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B46" sqref="B46:P46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45878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0.95694444444444438</v>
      </c>
      <c r="D9" s="8">
        <v>1.2</v>
      </c>
      <c r="E9" s="8">
        <v>11</v>
      </c>
      <c r="F9" s="8">
        <v>23</v>
      </c>
      <c r="G9" s="35" t="s">
        <v>184</v>
      </c>
      <c r="H9" s="8">
        <v>0.4</v>
      </c>
      <c r="I9" s="35">
        <v>100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0.22291666666666665</v>
      </c>
      <c r="D10" s="8">
        <v>1.6</v>
      </c>
      <c r="E10" s="8">
        <v>9.5</v>
      </c>
      <c r="F10" s="8">
        <v>15</v>
      </c>
      <c r="G10" s="115" t="s">
        <v>183</v>
      </c>
      <c r="H10" s="8">
        <v>0.9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0.4458333333333333</v>
      </c>
      <c r="D11" s="14">
        <v>1.2</v>
      </c>
      <c r="E11" s="14">
        <v>10</v>
      </c>
      <c r="F11" s="14">
        <v>9</v>
      </c>
      <c r="G11" s="115" t="s">
        <v>182</v>
      </c>
      <c r="H11" s="14">
        <v>4.3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23.488888888888887</v>
      </c>
      <c r="D12" s="18">
        <f>AVERAGE(D9:D11)</f>
        <v>1.3333333333333333</v>
      </c>
      <c r="E12" s="18">
        <f>AVERAGE(E9:E11)</f>
        <v>10.166666666666666</v>
      </c>
      <c r="F12" s="19">
        <f>AVERAGE(F9:F11)</f>
        <v>15.666666666666666</v>
      </c>
      <c r="G12" s="20"/>
      <c r="H12" s="21">
        <f>AVERAGE(H9:H11)</f>
        <v>1.8666666666666665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186</v>
      </c>
      <c r="G16" s="26" t="s">
        <v>173</v>
      </c>
      <c r="H16" s="26" t="s">
        <v>185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0.93611111111111101</v>
      </c>
      <c r="D17" s="27">
        <v>0.9375</v>
      </c>
      <c r="E17" s="27">
        <v>0.95694444444444438</v>
      </c>
      <c r="F17" s="27">
        <v>0.26597222222222222</v>
      </c>
      <c r="G17" s="27">
        <v>0.42499999999999999</v>
      </c>
      <c r="H17" s="27">
        <v>0.4458333333333333</v>
      </c>
      <c r="I17" s="27"/>
      <c r="J17" s="27"/>
      <c r="K17" s="27"/>
      <c r="L17" s="27"/>
      <c r="M17" s="27"/>
      <c r="N17" s="27"/>
      <c r="O17" s="27"/>
      <c r="P17" s="27">
        <v>0.45</v>
      </c>
    </row>
    <row r="18" spans="2:16" ht="14.15" customHeight="1" x14ac:dyDescent="0.45">
      <c r="B18" s="34" t="s">
        <v>43</v>
      </c>
      <c r="C18" s="26">
        <v>50946</v>
      </c>
      <c r="D18" s="26">
        <v>50947</v>
      </c>
      <c r="E18" s="26">
        <v>50952</v>
      </c>
      <c r="F18" s="26">
        <v>51158</v>
      </c>
      <c r="G18" s="26">
        <v>51261</v>
      </c>
      <c r="H18" s="26">
        <v>51274</v>
      </c>
      <c r="I18" s="26"/>
      <c r="J18" s="26"/>
      <c r="K18" s="26"/>
      <c r="L18" s="26"/>
      <c r="M18" s="26"/>
      <c r="N18" s="26"/>
      <c r="O18" s="26"/>
      <c r="P18" s="26">
        <v>51279</v>
      </c>
    </row>
    <row r="19" spans="2:16" ht="14.15" customHeight="1" thickBot="1" x14ac:dyDescent="0.5">
      <c r="B19" s="13" t="s">
        <v>44</v>
      </c>
      <c r="C19" s="28"/>
      <c r="D19" s="26">
        <v>50951</v>
      </c>
      <c r="E19" s="29">
        <v>51157</v>
      </c>
      <c r="F19" s="29">
        <v>51260</v>
      </c>
      <c r="G19" s="26">
        <v>51273</v>
      </c>
      <c r="H19" s="29">
        <v>51278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206</v>
      </c>
      <c r="F20" s="32">
        <f t="shared" si="0"/>
        <v>103</v>
      </c>
      <c r="G20" s="32">
        <f t="shared" si="0"/>
        <v>13</v>
      </c>
      <c r="H20" s="32">
        <f t="shared" si="0"/>
        <v>5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174</v>
      </c>
      <c r="F23" s="178"/>
      <c r="G23" s="179"/>
      <c r="H23" s="179"/>
      <c r="I23" s="180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176</v>
      </c>
      <c r="F24" s="178"/>
      <c r="G24" s="179"/>
      <c r="H24" s="179"/>
      <c r="I24" s="180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177</v>
      </c>
      <c r="F25" s="178"/>
      <c r="G25" s="179"/>
      <c r="H25" s="179"/>
      <c r="I25" s="180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0.27638888888888885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0.15902777777777777</v>
      </c>
      <c r="P30" s="45">
        <f>SUM(C30:J30,L30:N30)</f>
        <v>0.27638888888888885</v>
      </c>
    </row>
    <row r="31" spans="2:16" ht="14.15" customHeight="1" x14ac:dyDescent="0.45">
      <c r="B31" s="36" t="s">
        <v>164</v>
      </c>
      <c r="C31" s="46">
        <v>0.30902777777777779</v>
      </c>
      <c r="D31" s="7">
        <v>0.15902777777777777</v>
      </c>
      <c r="E31" s="7"/>
      <c r="F31" s="7"/>
      <c r="G31" s="7"/>
      <c r="H31" s="7"/>
      <c r="I31" s="7"/>
      <c r="J31" s="7"/>
      <c r="K31" s="7">
        <v>2.0833333333333332E-2</v>
      </c>
      <c r="L31" s="7"/>
      <c r="M31" s="7"/>
      <c r="N31" s="7"/>
      <c r="O31" s="47"/>
      <c r="P31" s="45">
        <f>SUM(C31:N31)</f>
        <v>0.48888888888888887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0.30902777777777779</v>
      </c>
      <c r="D34" s="108">
        <f t="shared" ref="D34:N34" si="2">D31-D32-D33</f>
        <v>0.15902777777777777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2.0833333333333332E-2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0.48888888888888887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187</v>
      </c>
      <c r="D36" s="157"/>
      <c r="E36" s="157" t="s">
        <v>188</v>
      </c>
      <c r="F36" s="157"/>
      <c r="G36" s="157" t="s">
        <v>189</v>
      </c>
      <c r="H36" s="157"/>
      <c r="I36" s="157" t="s">
        <v>190</v>
      </c>
      <c r="J36" s="157"/>
      <c r="K36" s="157" t="s">
        <v>191</v>
      </c>
      <c r="L36" s="157"/>
      <c r="M36" s="157" t="s">
        <v>192</v>
      </c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193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/>
      <c r="E53" s="111"/>
      <c r="F53" s="111"/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178</v>
      </c>
      <c r="C54" s="185"/>
      <c r="D54" s="185"/>
      <c r="E54" s="186"/>
      <c r="F54" s="111">
        <v>213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</v>
      </c>
      <c r="D72" s="59">
        <v>-164.5</v>
      </c>
      <c r="E72" s="99" t="s">
        <v>117</v>
      </c>
      <c r="F72" s="59">
        <v>17</v>
      </c>
      <c r="G72" s="59">
        <v>17.8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-165.1</v>
      </c>
      <c r="D73" s="59">
        <v>-165.5</v>
      </c>
      <c r="E73" s="101" t="s">
        <v>121</v>
      </c>
      <c r="F73" s="60">
        <v>17.399999999999999</v>
      </c>
      <c r="G73" s="60">
        <v>11.5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-191</v>
      </c>
      <c r="D74" s="59">
        <v>-199.7</v>
      </c>
      <c r="E74" s="101" t="s">
        <v>126</v>
      </c>
      <c r="F74" s="61">
        <v>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-112.3</v>
      </c>
      <c r="D75" s="59">
        <v>-113.6</v>
      </c>
      <c r="E75" s="101" t="s">
        <v>131</v>
      </c>
      <c r="F75" s="61">
        <v>25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25.9</v>
      </c>
      <c r="D76" s="59">
        <v>26</v>
      </c>
      <c r="E76" s="101" t="s">
        <v>136</v>
      </c>
      <c r="F76" s="61">
        <v>20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</v>
      </c>
      <c r="D77" s="59">
        <v>22.5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20.100000000000001</v>
      </c>
      <c r="D78" s="59">
        <v>20.7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18.600000000000001</v>
      </c>
      <c r="D79" s="59">
        <v>19.399999999999999</v>
      </c>
      <c r="E79" s="99" t="s">
        <v>151</v>
      </c>
      <c r="F79" s="59">
        <v>11.5</v>
      </c>
      <c r="G79" s="59">
        <v>10.5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9.3300000000000005E-5</v>
      </c>
      <c r="D80" s="63">
        <v>8.9599999999999996E-5</v>
      </c>
      <c r="E80" s="101" t="s">
        <v>156</v>
      </c>
      <c r="F80" s="60">
        <v>22.2</v>
      </c>
      <c r="G80" s="60">
        <v>13.2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180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2025-08-09T10:56:37Z</dcterms:modified>
</cp:coreProperties>
</file>