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8월\"/>
    </mc:Choice>
  </mc:AlternateContent>
  <xr:revisionPtr revIDLastSave="0" documentId="13_ncr:1_{A0F3D366-59E6-49D5-B682-CBA4C314163C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<sst xmlns="http://schemas.openxmlformats.org/spreadsheetml/2006/main" count="208" uniqueCount="193">
  <si>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</si>
  <si>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</si>
  <si>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</si>
  <si>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</si>
  <si>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</si>
  <si>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</si>
  <si>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</si>
  <si>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</si>
  <si>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</si>
  <si>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</si>
  <si>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</si>
  <si>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</si>
  <si>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</si>
  <si>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</si>
  <si>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</si>
  <si>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</si>
  <si>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</si>
  <si>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</si>
  <si>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</si>
  <si>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</si>
  <si>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</si>
  <si>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</si>
  <si>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</si>
  <si>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</si>
  <si>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</si>
  <si>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</si>
  <si>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</si>
  <si>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</si>
  <si>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</si>
  <si>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</si>
  <si>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</si>
  <si>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</si>
  <si>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</si>
  <si>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</si>
  <si>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</si>
  <si>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</si>
  <si>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</si>
  <si>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</si>
  <si>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</si>
  <si>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</si>
  <si>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</si>
  <si>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</si>
  <si>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</si>
  <si>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</si>
  <si>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</si>
  <si>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</si>
  <si>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</si>
  <si>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</si>
  <si>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</si>
  <si>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</si>
  <si>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</si>
  <si>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</si>
  <si>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</si>
  <si>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</si>
  <si>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</si>
  <si>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</si>
  <si>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</si>
  <si>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</si>
  <si>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</si>
  <si>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</si>
  <si>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</si>
  <si>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</si>
  <si>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</si>
  <si>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</si>
  <si>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</si>
  <si>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</si>
  <si>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</si>
  <si>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</si>
  <si>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</si>
  <si>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</si>
  <si>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</si>
  <si>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</si>
  <si>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</si>
  <si>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</si>
  <si>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</si>
  <si>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</si>
  <si>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</si>
  <si>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</si>
  <si>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</si>
  <si>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</si>
  <si>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</si>
  <si>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</si>
  <si>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</si>
  <si>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</si>
  <si>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</si>
  <si>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</si>
  <si>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</si>
  <si>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</si>
  <si>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</si>
  <si>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</si>
  <si>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</si>
  <si>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</si>
  <si>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</si>
  <si>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</si>
  <si>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</si>
  <si>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</si>
  <si>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</si>
  <si>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</si>
  <si>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</si>
  <si>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</si>
  <si>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</si>
  <si>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</si>
  <si>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</si>
  <si>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</si>
  <si>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</si>
  <si>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</si>
  <si>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</si>
  <si>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</si>
  <si>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</si>
  <si>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</si>
  <si>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</si>
  <si>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</si>
  <si>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</si>
  <si>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</si>
  <si>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</si>
  <si>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</si>
  <si>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</si>
  <si>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</si>
  <si>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</si>
  <si>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</si>
  <si>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</si>
  <si>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</si>
  <si>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</si>
  <si>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</si>
  <si>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</si>
  <si>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</si>
  <si>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</si>
  <si>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</si>
  <si>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</si>
  <si>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</si>
  <si>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</si>
  <si>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</si>
  <si>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</si>
  <si>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</si>
  <si>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</si>
  <si>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</si>
  <si>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</si>
  <si>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</si>
  <si>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</si>
  <si>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</si>
  <si>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</si>
  <si>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</si>
  <si>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</si>
  <si>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</si>
  <si>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</si>
  <si>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</si>
  <si>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</si>
  <si>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</si>
  <si>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</si>
  <si>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</si>
  <si>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</si>
  <si>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</si>
  <si>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</si>
  <si>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</si>
  <si>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</si>
  <si>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</si>
  <si>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</si>
  <si>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</si>
  <si>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</si>
  <si>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</si>
  <si>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</si>
  <si>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</si>
  <si>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</si>
  <si>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</si>
  <si>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</si>
  <si>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</si>
  <si>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</si>
  <si>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</si>
  <si>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</si>
  <si>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</si>
  <si>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</si>
  <si>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</si>
  <si>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</si>
  <si>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</si>
  <si>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</si>
  <si>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</si>
  <si>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</si>
  <si>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</si>
  <si>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</si>
  <si>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</si>
  <si>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</si>
  <si>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허정환</t>
    <phoneticPr fontId="3" type="noConversion"/>
  </si>
  <si>
    <t>NE</t>
    <phoneticPr fontId="3" type="noConversion"/>
  </si>
  <si>
    <t>SW</t>
    <phoneticPr fontId="3" type="noConversion"/>
  </si>
  <si>
    <t>ALL</t>
    <phoneticPr fontId="3" type="noConversion"/>
  </si>
  <si>
    <t>ENG-KSP</t>
    <phoneticPr fontId="3" type="noConversion"/>
  </si>
  <si>
    <t>21..3</t>
    <phoneticPr fontId="3" type="noConversion"/>
  </si>
  <si>
    <t>30s/30k 40s/24k 50s/20k</t>
    <phoneticPr fontId="3" type="noConversion"/>
  </si>
  <si>
    <t>30s/25k 40s/24k 50s/21k</t>
    <phoneticPr fontId="3" type="noConversion"/>
  </si>
  <si>
    <t>SE</t>
    <phoneticPr fontId="3" type="noConversion"/>
  </si>
  <si>
    <t>M_050488-050489:K</t>
    <phoneticPr fontId="3" type="noConversion"/>
  </si>
  <si>
    <t>M_050495-050496:N</t>
    <phoneticPr fontId="3" type="noConversion"/>
  </si>
  <si>
    <t>M_050587-050588:M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</si>
</sst>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K66" sqref="K66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45876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0.95694444444444438</v>
      </c>
      <c r="D9" s="8">
        <v>1.1000000000000001</v>
      </c>
      <c r="E9" s="8">
        <v>12.5</v>
      </c>
      <c r="F9" s="8">
        <v>24</v>
      </c>
      <c r="G9" s="35" t="s">
        <v>189</v>
      </c>
      <c r="H9" s="8">
        <v>0.1</v>
      </c>
      <c r="I9" s="35">
        <v>95.3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0.18402777777777779</v>
      </c>
      <c r="D10" s="8">
        <v>1.4</v>
      </c>
      <c r="E10" s="8">
        <v>10.3</v>
      </c>
      <c r="F10" s="8">
        <v>17</v>
      </c>
      <c r="G10" s="115" t="s">
        <v>183</v>
      </c>
      <c r="H10" s="8">
        <v>0.4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0.44930555555555557</v>
      </c>
      <c r="D11" s="14">
        <v>1.1000000000000001</v>
      </c>
      <c r="E11" s="14">
        <v>8.5</v>
      </c>
      <c r="F11" s="14">
        <v>26</v>
      </c>
      <c r="G11" s="115" t="s">
        <v>182</v>
      </c>
      <c r="H11" s="14">
        <v>0.3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23.492361111111109</v>
      </c>
      <c r="D12" s="18">
        <f>AVERAGE(D9:D11)</f>
        <v>1.2</v>
      </c>
      <c r="E12" s="18">
        <f>AVERAGE(E9:E11)</f>
        <v>10.433333333333334</v>
      </c>
      <c r="F12" s="19">
        <f>AVERAGE(F9:F11)</f>
        <v>22.333333333333332</v>
      </c>
      <c r="G12" s="20"/>
      <c r="H12" s="21">
        <f>AVERAGE(H9:H11)</f>
        <v>0.26666666666666666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179</v>
      </c>
      <c r="F16" s="26" t="s">
        <v>185</v>
      </c>
      <c r="G16" s="26" t="s">
        <v>173</v>
      </c>
      <c r="H16" s="26" t="s">
        <v>184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0.93472222222222223</v>
      </c>
      <c r="D17" s="27">
        <v>0.93611111111111101</v>
      </c>
      <c r="E17" s="27">
        <v>0.95694444444444438</v>
      </c>
      <c r="F17" s="27">
        <v>0.26944444444444443</v>
      </c>
      <c r="G17" s="27">
        <v>0.42291666666666666</v>
      </c>
      <c r="H17" s="27">
        <v>0.44930555555555557</v>
      </c>
      <c r="I17" s="27"/>
      <c r="J17" s="27"/>
      <c r="K17" s="27"/>
      <c r="L17" s="27"/>
      <c r="M17" s="27"/>
      <c r="N17" s="27"/>
      <c r="O17" s="27"/>
      <c r="P17" s="27">
        <v>0.45347222222222222</v>
      </c>
    </row>
    <row r="18" spans="2:16" ht="14.15" customHeight="1" x14ac:dyDescent="0.45">
      <c r="B18" s="34" t="s">
        <v>43</v>
      </c>
      <c r="C18" s="26">
        <v>50247</v>
      </c>
      <c r="D18" s="26">
        <v>50248</v>
      </c>
      <c r="E18" s="26">
        <v>50259</v>
      </c>
      <c r="F18" s="26">
        <v>50474</v>
      </c>
      <c r="G18" s="26">
        <v>50577</v>
      </c>
      <c r="H18" s="26">
        <v>50593</v>
      </c>
      <c r="I18" s="26"/>
      <c r="J18" s="26"/>
      <c r="K18" s="26"/>
      <c r="L18" s="26"/>
      <c r="M18" s="26"/>
      <c r="N18" s="26"/>
      <c r="O18" s="26"/>
      <c r="P18" s="26">
        <v>50598</v>
      </c>
    </row>
    <row r="19" spans="2:16" ht="14.15" customHeight="1" thickBot="1" x14ac:dyDescent="0.5">
      <c r="B19" s="13" t="s">
        <v>44</v>
      </c>
      <c r="C19" s="28"/>
      <c r="D19" s="26">
        <v>50258</v>
      </c>
      <c r="E19" s="29">
        <v>50473</v>
      </c>
      <c r="F19" s="29">
        <v>50576</v>
      </c>
      <c r="G19" s="26">
        <v>50592</v>
      </c>
      <c r="H19" s="29">
        <v>50597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215</v>
      </c>
      <c r="F20" s="32">
        <f t="shared" si="0"/>
        <v>103</v>
      </c>
      <c r="G20" s="32">
        <f t="shared" si="0"/>
        <v>16</v>
      </c>
      <c r="H20" s="32">
        <f t="shared" si="0"/>
        <v>5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>
        <v>50253</v>
      </c>
      <c r="D23" s="114">
        <v>50255</v>
      </c>
      <c r="E23" s="113" t="s">
        <v>174</v>
      </c>
      <c r="F23" s="178" t="s">
        <v>187</v>
      </c>
      <c r="G23" s="179"/>
      <c r="H23" s="179"/>
      <c r="I23" s="180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176</v>
      </c>
      <c r="F24" s="178"/>
      <c r="G24" s="179"/>
      <c r="H24" s="179"/>
      <c r="I24" s="180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45">
      <c r="B25" s="176"/>
      <c r="C25" s="114">
        <v>50256</v>
      </c>
      <c r="D25" s="114">
        <v>50258</v>
      </c>
      <c r="E25" s="113" t="s">
        <v>177</v>
      </c>
      <c r="F25" s="178" t="s">
        <v>188</v>
      </c>
      <c r="G25" s="179"/>
      <c r="H25" s="179"/>
      <c r="I25" s="180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175</v>
      </c>
      <c r="F26" s="162"/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0.28263888888888888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0.15486111111111112</v>
      </c>
      <c r="P30" s="45">
        <f>SUM(C30:J30,L30:N30)</f>
        <v>0.28263888888888888</v>
      </c>
    </row>
    <row r="31" spans="2:16" ht="14.15" customHeight="1" x14ac:dyDescent="0.45">
      <c r="B31" s="36" t="s">
        <v>164</v>
      </c>
      <c r="C31" s="46">
        <v>0.3125</v>
      </c>
      <c r="D31" s="7">
        <v>0.15347222222222223</v>
      </c>
      <c r="E31" s="7"/>
      <c r="F31" s="7"/>
      <c r="G31" s="7"/>
      <c r="H31" s="7"/>
      <c r="I31" s="7"/>
      <c r="J31" s="7"/>
      <c r="K31" s="7">
        <v>2.6388888888888889E-2</v>
      </c>
      <c r="L31" s="7"/>
      <c r="M31" s="7"/>
      <c r="N31" s="7"/>
      <c r="O31" s="47"/>
      <c r="P31" s="45">
        <f>SUM(C31:N31)</f>
        <v>0.49236111111111114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0.3125</v>
      </c>
      <c r="D34" s="108">
        <f t="shared" ref="D34:N34" si="2">D31-D32-D33</f>
        <v>0.15347222222222223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2.6388888888888889E-2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0.49236111111111114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190</v>
      </c>
      <c r="D36" s="157"/>
      <c r="E36" s="157" t="s">
        <v>191</v>
      </c>
      <c r="F36" s="157"/>
      <c r="G36" s="157" t="s">
        <v>192</v>
      </c>
      <c r="H36" s="157"/>
      <c r="I36" s="157"/>
      <c r="J36" s="157"/>
      <c r="K36" s="163"/>
      <c r="L36" s="164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/>
      <c r="E53" s="111"/>
      <c r="F53" s="111"/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178</v>
      </c>
      <c r="C54" s="185"/>
      <c r="D54" s="185"/>
      <c r="E54" s="186"/>
      <c r="F54" s="111">
        <v>1215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-163.4</v>
      </c>
      <c r="D72" s="59">
        <v>-164.5</v>
      </c>
      <c r="E72" s="99" t="s">
        <v>117</v>
      </c>
      <c r="F72" s="59">
        <v>17.8</v>
      </c>
      <c r="G72" s="59">
        <v>17.600000000000001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-164.6</v>
      </c>
      <c r="D73" s="59">
        <v>-165.5</v>
      </c>
      <c r="E73" s="101" t="s">
        <v>121</v>
      </c>
      <c r="F73" s="60">
        <v>18.7</v>
      </c>
      <c r="G73" s="60">
        <v>19.399999999999999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-192.2</v>
      </c>
      <c r="D74" s="59">
        <v>-196.6</v>
      </c>
      <c r="E74" s="101" t="s">
        <v>126</v>
      </c>
      <c r="F74" s="61">
        <v>0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-110.8</v>
      </c>
      <c r="D75" s="59">
        <v>-113.5</v>
      </c>
      <c r="E75" s="101" t="s">
        <v>131</v>
      </c>
      <c r="F75" s="61">
        <v>25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26.5</v>
      </c>
      <c r="D76" s="59">
        <v>25.3</v>
      </c>
      <c r="E76" s="101" t="s">
        <v>136</v>
      </c>
      <c r="F76" s="61">
        <v>25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22.6</v>
      </c>
      <c r="D77" s="59">
        <v>21.3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20.7</v>
      </c>
      <c r="D78" s="59">
        <v>19.399999999999999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19.3</v>
      </c>
      <c r="D79" s="59">
        <v>17.899999999999999</v>
      </c>
      <c r="E79" s="99" t="s">
        <v>151</v>
      </c>
      <c r="F79" s="59">
        <v>13.5</v>
      </c>
      <c r="G79" s="59">
        <v>10.5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8.8800000000000004E-5</v>
      </c>
      <c r="D80" s="63">
        <v>9.1899999999999998E-5</v>
      </c>
      <c r="E80" s="101" t="s">
        <v>156</v>
      </c>
      <c r="F80" s="60" t="s">
        <v>186</v>
      </c>
      <c r="G80" s="60">
        <v>31.6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180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2025-08-07T10:57:40Z</dcterms:modified>
</cp:coreProperties>
</file>