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0AA8A0DF-D20C-427B-8CC4-3515121F710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<sst xmlns="http://schemas.openxmlformats.org/spreadsheetml/2006/main" count="209" uniqueCount="191">
  <si>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</si>
  <si>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</si>
  <si>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</si>
  <si>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</si>
  <si>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</si>
  <si>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</si>
  <si>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</si>
  <si>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</si>
  <si>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</si>
  <si>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</si>
  <si>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</si>
  <si>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</si>
  <si>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</si>
  <si>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</si>
  <si>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</si>
  <si>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</si>
  <si>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</si>
  <si>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</si>
  <si>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</si>
  <si>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</si>
  <si>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</si>
  <si>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</si>
  <si>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</si>
  <si>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</si>
  <si>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</si>
  <si>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</si>
  <si>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</si>
  <si>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</si>
  <si>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</si>
  <si>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</si>
  <si>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</si>
  <si>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</si>
  <si>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</si>
  <si>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</si>
  <si>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</si>
  <si>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</si>
  <si>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</si>
  <si>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</si>
  <si>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</si>
  <si>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</si>
  <si>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</si>
  <si>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</si>
  <si>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</si>
  <si>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</si>
  <si>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</si>
  <si>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</si>
  <si>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</si>
  <si>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</si>
  <si>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</si>
  <si>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</si>
  <si>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</si>
  <si>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</si>
  <si>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</si>
  <si>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</si>
  <si>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</si>
  <si>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</si>
  <si>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</si>
  <si>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</si>
  <si>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</si>
  <si>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</si>
  <si>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</si>
  <si>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</si>
  <si>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</si>
  <si>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</si>
  <si>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</si>
  <si>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</si>
  <si>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</si>
  <si>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</si>
  <si>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</si>
  <si>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</si>
  <si>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</si>
  <si>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</si>
  <si>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</si>
  <si>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</si>
  <si>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</si>
  <si>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</si>
  <si>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</si>
  <si>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</si>
  <si>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</si>
  <si>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</si>
  <si>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</si>
  <si>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</si>
  <si>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</si>
  <si>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</si>
  <si>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</si>
  <si>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</si>
  <si>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</si>
  <si>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</si>
  <si>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</si>
  <si>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</si>
  <si>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</si>
  <si>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</si>
  <si>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</si>
  <si>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</si>
  <si>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</si>
  <si>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</si>
  <si>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</si>
  <si>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</si>
  <si>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</si>
  <si>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</si>
  <si>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</si>
  <si>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</si>
  <si>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</si>
  <si>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</si>
  <si>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</si>
  <si>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</si>
  <si>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</si>
  <si>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</si>
  <si>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</si>
  <si>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</si>
  <si>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</si>
  <si>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</si>
  <si>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</si>
  <si>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</si>
  <si>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</si>
  <si>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</si>
  <si>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</si>
  <si>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</si>
  <si>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</si>
  <si>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</si>
  <si>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</si>
  <si>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</si>
  <si>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</si>
  <si>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</si>
  <si>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</si>
  <si>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</si>
  <si>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</si>
  <si>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</si>
  <si>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</si>
  <si>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</si>
  <si>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</si>
  <si>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</si>
  <si>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</si>
  <si>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</si>
  <si>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</si>
  <si>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</si>
  <si>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</si>
  <si>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</si>
  <si>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</si>
  <si>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</si>
  <si>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</si>
  <si>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</si>
  <si>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</si>
  <si>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</si>
  <si>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</si>
  <si>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</si>
  <si>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</si>
  <si>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</si>
  <si>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</si>
  <si>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</si>
  <si>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</si>
  <si>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</si>
  <si>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</si>
  <si>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</si>
  <si>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</si>
  <si>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</si>
  <si>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</si>
  <si>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</si>
  <si>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</si>
  <si>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</si>
  <si>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</si>
  <si>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</si>
  <si>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</si>
  <si>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</si>
  <si>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</si>
  <si>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</si>
  <si>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</si>
  <si>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</si>
  <si>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</si>
  <si>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</si>
  <si>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</si>
  <si>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</si>
  <si>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</si>
  <si>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</si>
  <si>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</si>
  <si>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</si>
  <si>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</si>
  <si>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</si>
  <si>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</si>
  <si>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</si>
  <si>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 xml:space="preserve">* 관측 대상 변경 내용 및 시각 작성 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</si>
  <si>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</si>
  <si>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</si>
  <si>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</si>
  <si>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NE</t>
    <phoneticPr fontId="3" type="noConversion"/>
  </si>
  <si>
    <t>1. 월령 40% 이하로 방풍막 제거</t>
    <phoneticPr fontId="3" type="noConversion"/>
  </si>
  <si>
    <t>DIR-KSP</t>
    <phoneticPr fontId="3" type="noConversion"/>
  </si>
  <si>
    <t>M_045973</t>
    <phoneticPr fontId="3" type="noConversion"/>
  </si>
  <si>
    <t>M_045997-045998:M</t>
    <phoneticPr fontId="3" type="noConversion"/>
  </si>
  <si>
    <t>1. [07:57-09:35] 구름에 의한 관측 대기</t>
    <phoneticPr fontId="3" type="noConversion"/>
  </si>
  <si>
    <t>C_045894-046186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</si>
</sst>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J67" sqref="J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45859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86.350974930362128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0.95138888888888884</v>
      </c>
      <c r="D9" s="8">
        <v>1.3</v>
      </c>
      <c r="E9" s="8">
        <v>16.3</v>
      </c>
      <c r="F9" s="8">
        <v>4</v>
      </c>
      <c r="G9" s="35" t="s">
        <v>183</v>
      </c>
      <c r="H9" s="8">
        <v>1.6</v>
      </c>
      <c r="I9" s="35">
        <v>19.399999999999999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0.26527777777777778</v>
      </c>
      <c r="D10" s="8">
        <v>1.1000000000000001</v>
      </c>
      <c r="E10" s="8">
        <v>14.5</v>
      </c>
      <c r="F10" s="8">
        <v>6</v>
      </c>
      <c r="G10" s="115" t="s">
        <v>183</v>
      </c>
      <c r="H10" s="8">
        <v>2.4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0.45</v>
      </c>
      <c r="D11" s="14">
        <v>1.1000000000000001</v>
      </c>
      <c r="E11" s="14">
        <v>12.3</v>
      </c>
      <c r="F11" s="14">
        <v>7</v>
      </c>
      <c r="G11" s="115" t="s">
        <v>184</v>
      </c>
      <c r="H11" s="14">
        <v>0.1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</v>
      </c>
      <c r="D12" s="18">
        <f>AVERAGE(D9:D11)</f>
        <v>1.1666666666666667</v>
      </c>
      <c r="E12" s="18">
        <f>AVERAGE(E9:E11)</f>
        <v>14.366666666666667</v>
      </c>
      <c r="F12" s="19">
        <f>AVERAGE(F9:F11)</f>
        <v>5.666666666666667</v>
      </c>
      <c r="G12" s="20"/>
      <c r="H12" s="21">
        <f>AVERAGE(H9:H11)</f>
        <v>1.3666666666666665</v>
      </c>
      <c r="I12" s="22"/>
      <c r="J12" s="23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182</v>
      </c>
      <c r="G16" s="26" t="s">
        <v>179</v>
      </c>
      <c r="H16" s="26" t="s">
        <v>186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0.92708333333333337</v>
      </c>
      <c r="D17" s="27">
        <v>0.9291666666666667</v>
      </c>
      <c r="E17" s="27">
        <v>0.95138888888888884</v>
      </c>
      <c r="F17" s="27">
        <v>0.97499999999999998</v>
      </c>
      <c r="G17" s="27">
        <v>0.99513888888888891</v>
      </c>
      <c r="H17" s="27">
        <v>0.31180555555555556</v>
      </c>
      <c r="I17" s="27">
        <v>0.42777777777777781</v>
      </c>
      <c r="J17" s="27">
        <v>0.45</v>
      </c>
      <c r="K17" s="27"/>
      <c r="L17" s="27"/>
      <c r="M17" s="27"/>
      <c r="N17" s="27"/>
      <c r="O17" s="27"/>
      <c r="P17" s="27">
        <v>0.45555555555555555</v>
      </c>
    </row>
    <row r="18" spans="2:16" ht="14.15" customHeight="1" x14ac:dyDescent="0.45">
      <c r="B18" s="34" t="s">
        <v>43</v>
      </c>
      <c r="C18" s="26">
        <v>45886</v>
      </c>
      <c r="D18" s="26">
        <v>45887</v>
      </c>
      <c r="E18" s="26">
        <v>45892</v>
      </c>
      <c r="F18" s="26">
        <v>45909</v>
      </c>
      <c r="G18" s="26">
        <v>45922</v>
      </c>
      <c r="H18" s="26">
        <v>46140</v>
      </c>
      <c r="I18" s="26">
        <v>46174</v>
      </c>
      <c r="J18" s="26">
        <v>46187</v>
      </c>
      <c r="K18" s="26"/>
      <c r="L18" s="26"/>
      <c r="M18" s="26"/>
      <c r="N18" s="26"/>
      <c r="O18" s="26"/>
      <c r="P18" s="26">
        <v>46192</v>
      </c>
    </row>
    <row r="19" spans="2:16" ht="14.15" customHeight="1" thickBot="1" x14ac:dyDescent="0.5">
      <c r="B19" s="13" t="s">
        <v>44</v>
      </c>
      <c r="C19" s="28"/>
      <c r="D19" s="26">
        <v>45891</v>
      </c>
      <c r="E19" s="29">
        <v>45908</v>
      </c>
      <c r="F19" s="29">
        <v>45921</v>
      </c>
      <c r="G19" s="26">
        <v>46139</v>
      </c>
      <c r="H19" s="29">
        <v>46173</v>
      </c>
      <c r="I19" s="29">
        <v>46186</v>
      </c>
      <c r="J19" s="29">
        <v>46191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13</v>
      </c>
      <c r="G20" s="32">
        <f t="shared" si="0"/>
        <v>218</v>
      </c>
      <c r="H20" s="32">
        <f t="shared" si="0"/>
        <v>34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0.33402777777777781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0.11527777777777777</v>
      </c>
      <c r="O30" s="44"/>
      <c r="P30" s="45">
        <f>SUM(C30:J30,L30:N30)</f>
        <v>0.44930555555555557</v>
      </c>
    </row>
    <row r="31" spans="2:16" ht="14.15" customHeight="1" x14ac:dyDescent="0.45">
      <c r="B31" s="36" t="s">
        <v>164</v>
      </c>
      <c r="C31" s="46">
        <v>0.34027777777777773</v>
      </c>
      <c r="D31" s="7">
        <v>0.11597222222222221</v>
      </c>
      <c r="E31" s="7"/>
      <c r="F31" s="7"/>
      <c r="G31" s="7">
        <v>2.013888888888889E-2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0.49861111111111101</v>
      </c>
    </row>
    <row r="32" spans="2:16" ht="14.15" customHeight="1" x14ac:dyDescent="0.45">
      <c r="B32" s="36" t="s">
        <v>64</v>
      </c>
      <c r="C32" s="48"/>
      <c r="D32" s="49">
        <v>6.805555555555555E-2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6.805555555555555E-2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0.34027777777777773</v>
      </c>
      <c r="D34" s="108">
        <f t="shared" ref="D34:N34" si="2">D31-D32-D33</f>
        <v>4.7916666666666663E-2</v>
      </c>
      <c r="E34" s="108">
        <f t="shared" si="2"/>
        <v>0</v>
      </c>
      <c r="F34" s="108">
        <f t="shared" si="2"/>
        <v>0</v>
      </c>
      <c r="G34" s="108">
        <f t="shared" si="2"/>
        <v>2.013888888888889E-2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2.2222222222222223E-2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0.43055555555555547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190</v>
      </c>
      <c r="D36" s="157"/>
      <c r="E36" s="157" t="s">
        <v>187</v>
      </c>
      <c r="F36" s="157"/>
      <c r="G36" s="157" t="s">
        <v>188</v>
      </c>
      <c r="H36" s="157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189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180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0.9</v>
      </c>
      <c r="E53" s="111">
        <v>0.89</v>
      </c>
      <c r="F53" s="111">
        <v>1.28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40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-164.4</v>
      </c>
      <c r="E72" s="99" t="s">
        <v>117</v>
      </c>
      <c r="F72" s="59">
        <v>18.5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-165.6</v>
      </c>
      <c r="E73" s="101" t="s">
        <v>121</v>
      </c>
      <c r="F73" s="60">
        <v>9.3000000000000007</v>
      </c>
      <c r="G73" s="60">
        <v>9.6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-194.3</v>
      </c>
      <c r="D74" s="59">
        <v>-195.2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-110.5</v>
      </c>
      <c r="D75" s="59">
        <v>-112.2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26.7</v>
      </c>
      <c r="D76" s="59">
        <v>25.9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22.1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19.7</v>
      </c>
      <c r="D79" s="59">
        <v>18.8</v>
      </c>
      <c r="E79" s="99" t="s">
        <v>151</v>
      </c>
      <c r="F79" s="59">
        <v>15.5</v>
      </c>
      <c r="G79" s="59">
        <v>13.1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8.92E-5</v>
      </c>
      <c r="D80" s="63">
        <v>8.6000000000000003E-5</v>
      </c>
      <c r="E80" s="101" t="s">
        <v>156</v>
      </c>
      <c r="F80" s="60">
        <v>7.6</v>
      </c>
      <c r="G80" s="60">
        <v>10.4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185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2025-07-21T11:01:07Z</dcterms:modified>
</cp:coreProperties>
</file>