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62C95740-75C8-447A-9520-89C14DA9F6B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<sst xmlns="http://schemas.openxmlformats.org/spreadsheetml/2006/main" count="203" uniqueCount="185">
  <si>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</si>
  <si>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</si>
  <si>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</si>
  <si>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</si>
  <si>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</si>
  <si>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</si>
  <si>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</si>
  <si>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</si>
  <si>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</si>
  <si>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</si>
  <si>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</si>
  <si>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</si>
  <si>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</si>
  <si>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</si>
  <si>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</si>
  <si>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</si>
  <si>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</si>
  <si>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</si>
  <si>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</si>
  <si>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</si>
  <si>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</si>
  <si>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</si>
  <si>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</si>
  <si>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</si>
  <si>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</si>
  <si>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</si>
  <si>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</si>
  <si>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</si>
  <si>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</si>
  <si>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</si>
  <si>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</si>
  <si>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</si>
  <si>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</si>
  <si>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</si>
  <si>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</si>
  <si>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</si>
  <si>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</si>
  <si>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</si>
  <si>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</si>
  <si>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</si>
  <si>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</si>
  <si>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</si>
  <si>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</si>
  <si>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</si>
  <si>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</si>
  <si>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</si>
  <si>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</si>
  <si>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</si>
  <si>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</si>
  <si>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</si>
  <si>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</si>
  <si>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</si>
  <si>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</si>
  <si>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</si>
  <si>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</si>
  <si>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</si>
  <si>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</si>
  <si>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</si>
  <si>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</si>
  <si>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</si>
  <si>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</si>
  <si>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</si>
  <si>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</si>
  <si>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</si>
  <si>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</si>
  <si>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</si>
  <si>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</si>
  <si>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</si>
  <si>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</si>
  <si>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</si>
  <si>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</si>
  <si>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</si>
  <si>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</si>
  <si>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</si>
  <si>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</si>
  <si>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</si>
  <si>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</si>
  <si>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</si>
  <si>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</si>
  <si>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</si>
  <si>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</si>
  <si>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</si>
  <si>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</si>
  <si>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</si>
  <si>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</si>
  <si>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</si>
  <si>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</si>
  <si>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</si>
  <si>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</si>
  <si>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</si>
  <si>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</si>
  <si>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</si>
  <si>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</si>
  <si>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</si>
  <si>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</si>
  <si>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</si>
  <si>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</si>
  <si>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</si>
  <si>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</si>
  <si>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</si>
  <si>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</si>
  <si>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</si>
  <si>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</si>
  <si>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</si>
  <si>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</si>
  <si>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</si>
  <si>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</si>
  <si>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</si>
  <si>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</si>
  <si>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</si>
  <si>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</si>
  <si>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</si>
  <si>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</si>
  <si>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</si>
  <si>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</si>
  <si>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</si>
  <si>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</si>
  <si>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</si>
  <si>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</si>
  <si>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</si>
  <si>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</si>
  <si>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</si>
  <si>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</si>
  <si>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</si>
  <si>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</si>
  <si>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</si>
  <si>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</si>
  <si>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</si>
  <si>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</si>
  <si>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</si>
  <si>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</si>
  <si>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</si>
  <si>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</si>
  <si>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</si>
  <si>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</si>
  <si>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</si>
  <si>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</si>
  <si>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</si>
  <si>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</si>
  <si>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</si>
  <si>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</si>
  <si>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</si>
  <si>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</si>
  <si>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</si>
  <si>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</si>
  <si>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</si>
  <si>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</si>
  <si>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</si>
  <si>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</si>
  <si>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</si>
  <si>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</si>
  <si>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</si>
  <si>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</si>
  <si>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</si>
  <si>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</si>
  <si>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</si>
  <si>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</si>
  <si>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</si>
  <si>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</si>
  <si>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</si>
  <si>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</si>
  <si>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</si>
  <si>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</si>
  <si>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</si>
  <si>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</si>
  <si>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</si>
  <si>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</si>
  <si>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</si>
  <si>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</si>
  <si>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</si>
  <si>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</si>
  <si>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</si>
  <si>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</si>
  <si>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</si>
  <si>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</si>
  <si>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</si>
  <si>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</si>
  <si>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</si>
  <si>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</si>
  <si>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</si>
  <si>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</si>
  <si>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</si>
  <si>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N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</si>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</sst>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2" zoomScale="145" zoomScaleNormal="145" workbookViewId="0">
      <selection activeCell="B49" sqref="B49:P4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45846</v>
      </c>
      <c r="D3" s="126"/>
      <c r="E3" s="1"/>
      <c r="F3" s="1"/>
      <c r="G3" s="1"/>
      <c r="H3" s="1"/>
      <c r="I3" s="1"/>
      <c r="J3" s="1"/>
      <c r="K3" s="65" t="s">
        <v>2</v>
      </c>
      <c r="L3" s="127" t="e">
        <f>(P31-(P32+P33))/P31*100</f>
        <v>#DIV/0!</v>
      </c>
      <c r="M3" s="127"/>
      <c r="N3" s="65" t="s">
        <v>3</v>
      </c>
      <c r="O3" s="127" t="e">
        <f>(P31-P33)/P31*100</f>
        <v>#DIV/0!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0.94652777777777775</v>
      </c>
      <c r="D9" s="8">
        <v>1.4</v>
      </c>
      <c r="E9" s="8">
        <v>15.7</v>
      </c>
      <c r="F9" s="8">
        <v>3</v>
      </c>
      <c r="G9" s="35" t="s">
        <v>182</v>
      </c>
      <c r="H9" s="8">
        <v>0.7</v>
      </c>
      <c r="I9" s="35">
        <v>93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</v>
      </c>
      <c r="E10" s="8">
        <v>14.4</v>
      </c>
      <c r="F10" s="8">
        <v>4</v>
      </c>
      <c r="G10" s="115" t="s">
        <v>182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0.44791666666666669</v>
      </c>
      <c r="D11" s="14">
        <v>1.2</v>
      </c>
      <c r="E11" s="14">
        <v>15.7</v>
      </c>
      <c r="F11" s="14">
        <v>3</v>
      </c>
      <c r="G11" s="115" t="s">
        <v>182</v>
      </c>
      <c r="H11" s="14">
        <v>1.8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23.50138888888889</v>
      </c>
      <c r="D12" s="18">
        <f>AVERAGE(D9:D11)</f>
        <v>1.2</v>
      </c>
      <c r="E12" s="18">
        <f>AVERAGE(E9:E11)</f>
        <v>15.266666666666666</v>
      </c>
      <c r="F12" s="19">
        <f>AVERAGE(F9:F11)</f>
        <v>3.3333333333333335</v>
      </c>
      <c r="G12" s="20"/>
      <c r="H12" s="21">
        <f>AVERAGE(H9:H11)</f>
        <v>1.2333333333333334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173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0.92222222222222217</v>
      </c>
      <c r="D17" s="27">
        <v>0.92361111111111116</v>
      </c>
      <c r="E17" s="27">
        <v>0.94652777777777775</v>
      </c>
      <c r="F17" s="27">
        <v>0.33819444444444446</v>
      </c>
      <c r="G17" s="27">
        <v>0.4284722222222222</v>
      </c>
      <c r="H17" s="27">
        <v>0.44791666666666669</v>
      </c>
      <c r="I17" s="27"/>
      <c r="J17" s="27"/>
      <c r="K17" s="27"/>
      <c r="L17" s="27"/>
      <c r="M17" s="27"/>
      <c r="N17" s="27"/>
      <c r="O17" s="27"/>
      <c r="P17" s="27">
        <v>0.4513888888888889</v>
      </c>
    </row>
    <row r="18" spans="2:16" ht="14.15" customHeight="1" x14ac:dyDescent="0.45">
      <c r="B18" s="34" t="s">
        <v>43</v>
      </c>
      <c r="C18" s="26">
        <v>41460</v>
      </c>
      <c r="D18" s="26">
        <v>41461</v>
      </c>
      <c r="E18" s="26">
        <v>41467</v>
      </c>
      <c r="F18" s="26">
        <v>41733</v>
      </c>
      <c r="G18" s="26">
        <v>41794</v>
      </c>
      <c r="H18" s="26">
        <v>41806</v>
      </c>
      <c r="I18" s="26"/>
      <c r="J18" s="26"/>
      <c r="K18" s="26"/>
      <c r="L18" s="26"/>
      <c r="M18" s="26"/>
      <c r="N18" s="26"/>
      <c r="O18" s="26"/>
      <c r="P18" s="26">
        <v>41811</v>
      </c>
    </row>
    <row r="19" spans="2:16" ht="14.15" customHeight="1" thickBot="1" x14ac:dyDescent="0.5">
      <c r="B19" s="13" t="s">
        <v>44</v>
      </c>
      <c r="C19" s="28"/>
      <c r="D19" s="26">
        <v>41466</v>
      </c>
      <c r="E19" s="29">
        <v>41732</v>
      </c>
      <c r="F19" s="29">
        <v>41793</v>
      </c>
      <c r="G19" s="26">
        <v>41805</v>
      </c>
      <c r="H19" s="29">
        <v>41810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>IF(ISNUMBER(E18),E19-E18+1,"")</f>
        <v>266</v>
      </c>
      <c r="F20" s="32">
        <f>IF(ISNUMBER(F18),F19-F18+1,"")</f>
        <v>61</v>
      </c>
      <c r="G20" s="32">
        <f>IF(ISNUMBER(G18),G19-G18+1,"")</f>
        <v>12</v>
      </c>
      <c r="H20" s="32">
        <f>IF(ISNUMBER(H18),H19-H18+1,"")</f>
        <v>5</v>
      </c>
      <c r="I20" s="32" t="str">
        <f>IF(ISNUMBER(I18),I19-I18+1,"")</f>
        <v/>
      </c>
      <c r="J20" s="32" t="str">
        <f t="shared" ref="J20:O20" si="0">IF(ISNUMBER(J18),J19-J18+1,"")</f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0.37361111111111112</v>
      </c>
      <c r="D30" s="42">
        <v>8.0555555555555561E-2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0.45416666666666666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/>
      <c r="D36" s="147"/>
      <c r="E36" s="145"/>
      <c r="F36" s="146"/>
      <c r="G36" s="145"/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183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0.74</v>
      </c>
      <c r="E53" s="111">
        <v>0.94</v>
      </c>
      <c r="F53" s="111">
        <v>0.65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641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-160.19999999999999</v>
      </c>
      <c r="D72" s="59">
        <v>-163.30000000000001</v>
      </c>
      <c r="E72" s="99" t="s">
        <v>117</v>
      </c>
      <c r="F72" s="59">
        <v>19.899999999999999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-165</v>
      </c>
      <c r="E73" s="101" t="s">
        <v>121</v>
      </c>
      <c r="F73" s="60">
        <v>7</v>
      </c>
      <c r="G73" s="60">
        <v>11.7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-176.2</v>
      </c>
      <c r="D74" s="59">
        <v>-180.8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-101.1</v>
      </c>
      <c r="D75" s="59">
        <v>-109.2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29.9</v>
      </c>
      <c r="D76" s="59">
        <v>26.4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25.2</v>
      </c>
      <c r="D77" s="59">
        <v>22.2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23.2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21.5</v>
      </c>
      <c r="D79" s="59">
        <v>18.899999999999999</v>
      </c>
      <c r="E79" s="99" t="s">
        <v>151</v>
      </c>
      <c r="F79" s="59">
        <v>21.5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4.0900000000000002E-4</v>
      </c>
      <c r="D80" s="63">
        <v>2.32E-4</v>
      </c>
      <c r="E80" s="101" t="s">
        <v>156</v>
      </c>
      <c r="F80" s="60">
        <v>7.7</v>
      </c>
      <c r="G80" s="60">
        <v>5.7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2025-07-08T10:59:21Z</dcterms:modified>
</cp:coreProperties>
</file>