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6D520EC9-FB35-4CD2-976D-C8C09CB8C22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<sst xmlns="http://schemas.openxmlformats.org/spreadsheetml/2006/main" count="212" uniqueCount="193">
  <si>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</si>
  <si>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</si>
  <si>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</si>
  <si>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</si>
  <si>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</si>
  <si>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</si>
  <si>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</si>
  <si>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</si>
  <si>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</si>
  <si>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</si>
  <si>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</si>
  <si>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</si>
  <si>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</si>
  <si>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</si>
  <si>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</si>
  <si>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</si>
  <si>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</si>
  <si>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</si>
  <si>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</si>
  <si>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</si>
  <si>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</si>
  <si>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</si>
  <si>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</si>
  <si>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</si>
  <si>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</si>
  <si>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</si>
  <si>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</si>
  <si>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</si>
  <si>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</si>
  <si>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</si>
  <si>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</si>
  <si>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</si>
  <si>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</si>
  <si>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</si>
  <si>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</si>
  <si>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</si>
  <si>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</si>
  <si>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</si>
  <si>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</si>
  <si>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</si>
  <si>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</si>
  <si>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</si>
  <si>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</si>
  <si>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</si>
  <si>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</si>
  <si>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</si>
  <si>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</si>
  <si>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</si>
  <si>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</si>
  <si>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</si>
  <si>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</si>
  <si>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</si>
  <si>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</si>
  <si>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</si>
  <si>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</si>
  <si>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</si>
  <si>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</si>
  <si>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</si>
  <si>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</si>
  <si>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</si>
  <si>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</si>
  <si>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</si>
  <si>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</si>
  <si>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</si>
  <si>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</si>
  <si>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</si>
  <si>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</si>
  <si>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</si>
  <si>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</si>
  <si>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</si>
  <si>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</si>
  <si>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</si>
  <si>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</si>
  <si>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</si>
  <si>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</si>
  <si>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</si>
  <si>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</si>
  <si>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</si>
  <si>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</si>
  <si>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</si>
  <si>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</si>
  <si>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</si>
  <si>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</si>
  <si>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</si>
  <si>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</si>
  <si>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</si>
  <si>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</si>
  <si>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</si>
  <si>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</si>
  <si>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</si>
  <si>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</si>
  <si>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</si>
  <si>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</si>
  <si>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</si>
  <si>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</si>
  <si>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</si>
  <si>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</si>
  <si>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</si>
  <si>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</si>
  <si>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</si>
  <si>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</si>
  <si>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</si>
  <si>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</si>
  <si>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</si>
  <si>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</si>
  <si>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</si>
  <si>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</si>
  <si>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</si>
  <si>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</si>
  <si>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</si>
  <si>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</si>
  <si>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</si>
  <si>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</si>
  <si>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</si>
  <si>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</si>
  <si>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</si>
  <si>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</si>
  <si>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</si>
  <si>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</si>
  <si>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</si>
  <si>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</si>
  <si>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</si>
  <si>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</si>
  <si>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</si>
  <si>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</si>
  <si>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</si>
  <si>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</si>
  <si>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</si>
  <si>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</si>
  <si>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</si>
  <si>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</si>
  <si>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</si>
  <si>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</si>
  <si>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</si>
  <si>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</si>
  <si>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</si>
  <si>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</si>
  <si>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</si>
  <si>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</si>
  <si>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</si>
  <si>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</si>
  <si>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</si>
  <si>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</si>
  <si>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</si>
  <si>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</si>
  <si>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</si>
  <si>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</si>
  <si>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</si>
  <si>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</si>
  <si>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</si>
  <si>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</si>
  <si>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</si>
  <si>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</si>
  <si>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</si>
  <si>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</si>
  <si>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</si>
  <si>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</si>
  <si>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</si>
  <si>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</si>
  <si>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</si>
  <si>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</si>
  <si>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</si>
  <si>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</si>
  <si>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</si>
  <si>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</si>
  <si>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</si>
  <si>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</si>
  <si>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</si>
  <si>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</si>
  <si>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</si>
  <si>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</si>
  <si>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</si>
  <si>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</si>
  <si>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</si>
  <si>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</si>
  <si>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</si>
  <si>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</si>
  <si>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</si>
  <si>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</si>
  <si>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</si>
  <si>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</si>
  <si>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</si>
  <si>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S</t>
    <phoneticPr fontId="3" type="noConversion"/>
  </si>
  <si>
    <t>N</t>
    <phoneticPr fontId="3" type="noConversion"/>
  </si>
  <si>
    <t xml:space="preserve">* 관측 대상 변경 내용 및 시각 작성 </t>
    <phoneticPr fontId="3" type="noConversion"/>
  </si>
  <si>
    <t>DEEPS</t>
    <phoneticPr fontId="3" type="noConversion"/>
  </si>
  <si>
    <t>1. 월령 40% 이상으로 방풍막 설치</t>
    <phoneticPr fontId="3" type="noConversion"/>
  </si>
  <si>
    <t>M_039921-0393322:M</t>
    <phoneticPr fontId="3" type="noConversion"/>
  </si>
  <si>
    <t>M_040123-040124:M</t>
    <phoneticPr fontId="3" type="noConversion"/>
  </si>
  <si>
    <t>M_040142-040143:N</t>
    <phoneticPr fontId="3" type="noConversion"/>
  </si>
  <si>
    <t xml:space="preserve">1. [UT 07:37-08:01] Gmon 프로그램 멈춤 </t>
    <phoneticPr fontId="3" type="noConversion"/>
  </si>
  <si>
    <t xml:space="preserve">30s/30k 40s/25k 50s/20k </t>
    <phoneticPr fontId="3" type="noConversion"/>
  </si>
  <si>
    <t>30s/28k 40s/27k 50s/24k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</si>
</sst>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2" zoomScale="145" zoomScaleNormal="145" workbookViewId="0">
      <selection activeCell="B49" sqref="B49:P4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45842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0.94305555555555554</v>
      </c>
      <c r="D9" s="8">
        <v>1.1000000000000001</v>
      </c>
      <c r="E9" s="8">
        <v>18.399999999999999</v>
      </c>
      <c r="F9" s="8">
        <v>4</v>
      </c>
      <c r="G9" s="35" t="s">
        <v>183</v>
      </c>
      <c r="H9" s="8">
        <v>0.8</v>
      </c>
      <c r="I9" s="35">
        <v>59.1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0.13055555555555556</v>
      </c>
      <c r="D10" s="8">
        <v>1.1000000000000001</v>
      </c>
      <c r="E10" s="8">
        <v>18.399999999999999</v>
      </c>
      <c r="F10" s="8">
        <v>6</v>
      </c>
      <c r="G10" s="115" t="s">
        <v>182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</v>
      </c>
      <c r="D11" s="14">
        <v>1.2</v>
      </c>
      <c r="E11" s="14">
        <v>17.600000000000001</v>
      </c>
      <c r="F11" s="14">
        <v>5</v>
      </c>
      <c r="G11" s="115" t="s">
        <v>182</v>
      </c>
      <c r="H11" s="14">
        <v>3.2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23.506944444444443</v>
      </c>
      <c r="D12" s="18">
        <f>AVERAGE(D9:D11)</f>
        <v>1.1333333333333335</v>
      </c>
      <c r="E12" s="18">
        <f>AVERAGE(E9:E11)</f>
        <v>18.133333333333333</v>
      </c>
      <c r="F12" s="19">
        <f>AVERAGE(F9:F11)</f>
        <v>5</v>
      </c>
      <c r="G12" s="20"/>
      <c r="H12" s="21">
        <f>AVERAGE(H9:H11)</f>
        <v>1.6000000000000003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185</v>
      </c>
      <c r="H16" s="26" t="s">
        <v>179</v>
      </c>
      <c r="I16" s="26" t="s">
        <v>180</v>
      </c>
      <c r="J16" s="26" t="s">
        <v>173</v>
      </c>
      <c r="K16" s="26" t="s">
        <v>172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0.92013888888888884</v>
      </c>
      <c r="D17" s="27">
        <v>0.92152777777777783</v>
      </c>
      <c r="E17" s="27">
        <v>0.94305555555555554</v>
      </c>
      <c r="F17" s="27">
        <v>0.96319444444444446</v>
      </c>
      <c r="G17" s="27">
        <v>0.99444444444444446</v>
      </c>
      <c r="H17" s="27">
        <v>1.3194444444444444E-2</v>
      </c>
      <c r="I17" s="27">
        <v>0.35416666666666669</v>
      </c>
      <c r="J17" s="27">
        <v>0.42986111111111108</v>
      </c>
      <c r="K17" s="27">
        <v>0.45</v>
      </c>
      <c r="L17" s="27"/>
      <c r="M17" s="27"/>
      <c r="N17" s="27"/>
      <c r="O17" s="27"/>
      <c r="P17" s="27">
        <v>0.45347222222222222</v>
      </c>
    </row>
    <row r="18" spans="2:16" ht="14.15" customHeight="1" x14ac:dyDescent="0.45">
      <c r="B18" s="34" t="s">
        <v>43</v>
      </c>
      <c r="C18" s="26">
        <v>39903</v>
      </c>
      <c r="D18" s="26">
        <v>39904</v>
      </c>
      <c r="E18" s="26">
        <v>39915</v>
      </c>
      <c r="F18" s="26">
        <v>39927</v>
      </c>
      <c r="G18" s="26">
        <v>39949</v>
      </c>
      <c r="H18" s="26">
        <v>39962</v>
      </c>
      <c r="I18" s="26">
        <v>40197</v>
      </c>
      <c r="J18" s="26">
        <v>40249</v>
      </c>
      <c r="K18" s="26">
        <v>40261</v>
      </c>
      <c r="L18" s="26"/>
      <c r="M18" s="26"/>
      <c r="N18" s="26"/>
      <c r="O18" s="26"/>
      <c r="P18" s="26">
        <v>40266</v>
      </c>
    </row>
    <row r="19" spans="2:16" ht="14.15" customHeight="1" thickBot="1" x14ac:dyDescent="0.5">
      <c r="B19" s="13" t="s">
        <v>44</v>
      </c>
      <c r="C19" s="28"/>
      <c r="D19" s="26">
        <v>39914</v>
      </c>
      <c r="E19" s="29">
        <v>39926</v>
      </c>
      <c r="F19" s="29">
        <v>39948</v>
      </c>
      <c r="G19" s="29">
        <v>39961</v>
      </c>
      <c r="H19" s="26">
        <v>40196</v>
      </c>
      <c r="I19" s="29">
        <v>40248</v>
      </c>
      <c r="J19" s="29">
        <v>40260</v>
      </c>
      <c r="K19" s="29">
        <v>40265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22</v>
      </c>
      <c r="G20" s="32">
        <f t="shared" si="0"/>
        <v>13</v>
      </c>
      <c r="H20" s="32">
        <f t="shared" si="0"/>
        <v>235</v>
      </c>
      <c r="I20" s="32">
        <f t="shared" si="0"/>
        <v>52</v>
      </c>
      <c r="J20" s="32">
        <f t="shared" si="0"/>
        <v>12</v>
      </c>
      <c r="K20" s="32">
        <f t="shared" si="0"/>
        <v>5</v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>
        <v>39909</v>
      </c>
      <c r="D23" s="114">
        <v>39911</v>
      </c>
      <c r="E23" s="113" t="s">
        <v>174</v>
      </c>
      <c r="F23" s="135" t="s">
        <v>191</v>
      </c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>
        <v>39912</v>
      </c>
      <c r="D25" s="114">
        <v>39914</v>
      </c>
      <c r="E25" s="113" t="s">
        <v>177</v>
      </c>
      <c r="F25" s="135" t="s">
        <v>192</v>
      </c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0.38611111111111113</v>
      </c>
      <c r="D30" s="42">
        <v>7.013888888888889E-2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0.45625000000000004</v>
      </c>
    </row>
    <row r="31" spans="2:16" ht="14.15" customHeight="1" x14ac:dyDescent="0.45">
      <c r="B31" s="36" t="s">
        <v>164</v>
      </c>
      <c r="C31" s="46">
        <v>0.37222222222222223</v>
      </c>
      <c r="D31" s="7">
        <v>7.5694444444444439E-2</v>
      </c>
      <c r="E31" s="7"/>
      <c r="F31" s="7"/>
      <c r="G31" s="7">
        <v>1.8749999999999999E-2</v>
      </c>
      <c r="H31" s="7"/>
      <c r="I31" s="7"/>
      <c r="J31" s="7"/>
      <c r="K31" s="7">
        <v>4.027777777777778E-2</v>
      </c>
      <c r="L31" s="7"/>
      <c r="M31" s="7"/>
      <c r="N31" s="7"/>
      <c r="O31" s="47"/>
      <c r="P31" s="45">
        <f>SUM(C31:N31)</f>
        <v>0.50694444444444442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0.37222222222222223</v>
      </c>
      <c r="D34" s="108">
        <f t="shared" ref="D34:N34" si="1">D31-D32-D33</f>
        <v>7.5694444444444439E-2</v>
      </c>
      <c r="E34" s="108">
        <f t="shared" si="1"/>
        <v>0</v>
      </c>
      <c r="F34" s="108">
        <f t="shared" si="1"/>
        <v>0</v>
      </c>
      <c r="G34" s="108">
        <f t="shared" si="1"/>
        <v>1.8749999999999999E-2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4.027777777777778E-2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0.50694444444444442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187</v>
      </c>
      <c r="D36" s="147"/>
      <c r="E36" s="145" t="s">
        <v>188</v>
      </c>
      <c r="F36" s="146"/>
      <c r="G36" s="145" t="s">
        <v>189</v>
      </c>
      <c r="H36" s="146"/>
      <c r="I36" s="145"/>
      <c r="J36" s="146"/>
      <c r="K36" s="145"/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190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 t="s">
        <v>184</v>
      </c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0.72</v>
      </c>
      <c r="E53" s="111">
        <v>1.27</v>
      </c>
      <c r="F53" s="111">
        <v>1.74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1083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158.80000000000001</v>
      </c>
      <c r="D72" s="59">
        <v>-162.69999999999999</v>
      </c>
      <c r="E72" s="99" t="s">
        <v>117</v>
      </c>
      <c r="F72" s="59">
        <v>20.7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-160.19999999999999</v>
      </c>
      <c r="D73" s="59">
        <v>-163.80000000000001</v>
      </c>
      <c r="E73" s="101" t="s">
        <v>121</v>
      </c>
      <c r="F73" s="60">
        <v>14.8</v>
      </c>
      <c r="G73" s="60">
        <v>11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-159.5</v>
      </c>
      <c r="D74" s="59">
        <v>-177.2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-97.6</v>
      </c>
      <c r="D75" s="59">
        <v>-107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32.6</v>
      </c>
      <c r="D76" s="59">
        <v>27.2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27.8</v>
      </c>
      <c r="D77" s="59">
        <v>23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25.7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24.1</v>
      </c>
      <c r="D79" s="59">
        <v>19.5</v>
      </c>
      <c r="E79" s="99" t="s">
        <v>151</v>
      </c>
      <c r="F79" s="59">
        <v>22.6</v>
      </c>
      <c r="G79" s="59">
        <v>17.600000000000001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2.0699999999999998E-3</v>
      </c>
      <c r="D80" s="63">
        <v>2.2599999999999999E-4</v>
      </c>
      <c r="E80" s="101" t="s">
        <v>156</v>
      </c>
      <c r="F80" s="60">
        <v>6.5</v>
      </c>
      <c r="G80" s="60">
        <v>7.8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186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2025-07-04T10:59:42Z</dcterms:modified>
</cp:coreProperties>
</file>