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D65A004E-B719-4A14-BFBD-3D2103AB340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<sst xmlns="http://schemas.openxmlformats.org/spreadsheetml/2006/main" count="218" uniqueCount="199">
  <si>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</si>
  <si>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</si>
  <si>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</si>
  <si>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</si>
  <si>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</si>
  <si>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</si>
  <si>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</si>
  <si>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</si>
  <si>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</si>
  <si>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</si>
  <si>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</si>
  <si>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</si>
  <si>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</si>
  <si>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</si>
  <si>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</si>
  <si>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</si>
  <si>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</si>
  <si>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</si>
  <si>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</si>
  <si>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</si>
  <si>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</si>
  <si>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</si>
  <si>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</si>
  <si>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</si>
  <si>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</si>
  <si>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</si>
  <si>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</si>
  <si>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</si>
  <si>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</si>
  <si>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</si>
  <si>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</si>
  <si>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</si>
  <si>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</si>
  <si>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</si>
  <si>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</si>
  <si>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</si>
  <si>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</si>
  <si>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</si>
  <si>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</si>
  <si>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</si>
  <si>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</si>
  <si>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</si>
  <si>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</si>
  <si>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</si>
  <si>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</si>
  <si>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</si>
  <si>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</si>
  <si>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</si>
  <si>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</si>
  <si>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</si>
  <si>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</si>
  <si>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</si>
  <si>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</si>
  <si>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</si>
  <si>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</si>
  <si>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</si>
  <si>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</si>
  <si>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</si>
  <si>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</si>
  <si>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</si>
  <si>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</si>
  <si>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</si>
  <si>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</si>
  <si>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</si>
  <si>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</si>
  <si>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</si>
  <si>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</si>
  <si>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</si>
  <si>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</si>
  <si>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</si>
  <si>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</si>
  <si>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</si>
  <si>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</si>
  <si>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</si>
  <si>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</si>
  <si>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</si>
  <si>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</si>
  <si>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</si>
  <si>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</si>
  <si>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</si>
  <si>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</si>
  <si>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</si>
  <si>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</si>
  <si>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</si>
  <si>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</si>
  <si>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</si>
  <si>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</si>
  <si>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</si>
  <si>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</si>
  <si>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</si>
  <si>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</si>
  <si>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</si>
  <si>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</si>
  <si>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</si>
  <si>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</si>
  <si>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</si>
  <si>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</si>
  <si>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</si>
  <si>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</si>
  <si>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</si>
  <si>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</si>
  <si>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</si>
  <si>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</si>
  <si>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</si>
  <si>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</si>
  <si>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</si>
  <si>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</si>
  <si>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</si>
  <si>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</si>
  <si>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</si>
  <si>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</si>
  <si>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</si>
  <si>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</si>
  <si>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</si>
  <si>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</si>
  <si>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</si>
  <si>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</si>
  <si>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</si>
  <si>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</si>
  <si>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</si>
  <si>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</si>
  <si>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</si>
  <si>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</si>
  <si>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</si>
  <si>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</si>
  <si>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</si>
  <si>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</si>
  <si>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</si>
  <si>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</si>
  <si>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</si>
  <si>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</si>
  <si>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</si>
  <si>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</si>
  <si>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</si>
  <si>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</si>
  <si>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</si>
  <si>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</si>
  <si>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</si>
  <si>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</si>
  <si>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</si>
  <si>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</si>
  <si>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</si>
  <si>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</si>
  <si>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</si>
  <si>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</si>
  <si>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</si>
  <si>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</si>
  <si>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</si>
  <si>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</si>
  <si>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</si>
  <si>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</si>
  <si>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</si>
  <si>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</si>
  <si>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</si>
  <si>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</si>
  <si>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</si>
  <si>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</si>
  <si>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</si>
  <si>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</si>
  <si>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</si>
  <si>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</si>
  <si>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</si>
  <si>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</si>
  <si>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</si>
  <si>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</si>
  <si>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</si>
  <si>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</si>
  <si>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</si>
  <si>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</si>
  <si>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</si>
  <si>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</si>
  <si>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</si>
  <si>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</si>
  <si>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</si>
  <si>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</si>
  <si>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</si>
  <si>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</si>
  <si>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</si>
  <si>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</si>
  <si>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</si>
  <si>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</si>
  <si>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</si>
  <si>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</si>
  <si>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</si>
  <si>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N</t>
    <phoneticPr fontId="3" type="noConversion"/>
  </si>
  <si>
    <t xml:space="preserve">* 관측 대상 변경 내용 및 시각 작성 </t>
    <phoneticPr fontId="3" type="noConversion"/>
  </si>
  <si>
    <t>M_39320-039321:T</t>
    <phoneticPr fontId="3" type="noConversion"/>
  </si>
  <si>
    <t>M_039334-039335:K</t>
    <phoneticPr fontId="3" type="noConversion"/>
  </si>
  <si>
    <t>E_039344</t>
    <phoneticPr fontId="3" type="noConversion"/>
  </si>
  <si>
    <t>1. [E_039344] 날짜(date(UT), date-obs)의 값 입력 에러 : 영상상 이상은 없어 재촬영은 하지 않음.</t>
    <phoneticPr fontId="3" type="noConversion"/>
  </si>
  <si>
    <t>M_039350-039351:M</t>
    <phoneticPr fontId="3" type="noConversion"/>
  </si>
  <si>
    <t>DEEPS</t>
    <phoneticPr fontId="3" type="noConversion"/>
  </si>
  <si>
    <t>M_039397-039398:M</t>
    <phoneticPr fontId="3" type="noConversion"/>
  </si>
  <si>
    <t>M_039428-039429:K</t>
    <phoneticPr fontId="3" type="noConversion"/>
  </si>
  <si>
    <t>2. [UT 05:15-05:45] object A11pl3Z 관측 진행</t>
    <phoneticPr fontId="3" type="noConversion"/>
  </si>
  <si>
    <t>M_039462-039463:M</t>
    <phoneticPr fontId="3" type="noConversion"/>
  </si>
  <si>
    <t>M_039498</t>
    <phoneticPr fontId="3" type="noConversion"/>
  </si>
  <si>
    <t xml:space="preserve">30s/25k 40s/22k 50s/20k </t>
    <phoneticPr fontId="3" type="noConversion"/>
  </si>
  <si>
    <t>30s/65k 40s/65k 50s/65k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</si>
</sst>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29" sqref="G2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0.95208333333333339</v>
      </c>
      <c r="D9" s="8">
        <v>1.8</v>
      </c>
      <c r="E9" s="8">
        <v>11.9</v>
      </c>
      <c r="F9" s="8">
        <v>18</v>
      </c>
      <c r="G9" s="35" t="s">
        <v>184</v>
      </c>
      <c r="H9" s="8">
        <v>0.6</v>
      </c>
      <c r="I9" s="35">
        <v>37.9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0.13055555555555556</v>
      </c>
      <c r="D10" s="8">
        <v>1.3</v>
      </c>
      <c r="E10" s="8">
        <v>12.6</v>
      </c>
      <c r="F10" s="8">
        <v>18</v>
      </c>
      <c r="G10" s="115" t="s">
        <v>183</v>
      </c>
      <c r="H10" s="8">
        <v>1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0.45347222222222222</v>
      </c>
      <c r="D11" s="14">
        <v>1.4</v>
      </c>
      <c r="E11" s="14">
        <v>15.3</v>
      </c>
      <c r="F11" s="14">
        <v>7</v>
      </c>
      <c r="G11" s="115" t="s">
        <v>183</v>
      </c>
      <c r="H11" s="14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23.501388888888886</v>
      </c>
      <c r="D12" s="18">
        <f>AVERAGE(D9:D11)</f>
        <v>1.5</v>
      </c>
      <c r="E12" s="18">
        <f>AVERAGE(E9:E11)</f>
        <v>13.266666666666666</v>
      </c>
      <c r="F12" s="19">
        <f>AVERAGE(F9:F11)</f>
        <v>14.333333333333334</v>
      </c>
      <c r="G12" s="20"/>
      <c r="H12" s="21">
        <f>AVERAGE(H9:H11)</f>
        <v>1.2333333333333334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191</v>
      </c>
      <c r="H16" s="26" t="s">
        <v>179</v>
      </c>
      <c r="I16" s="26" t="s">
        <v>180</v>
      </c>
      <c r="J16" s="26" t="s">
        <v>173</v>
      </c>
      <c r="K16" s="26" t="s">
        <v>172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0.91527777777777775</v>
      </c>
      <c r="D17" s="27">
        <v>0.91666666666666663</v>
      </c>
      <c r="E17" s="27">
        <v>0.95208333333333339</v>
      </c>
      <c r="F17" s="27">
        <v>0.96458333333333324</v>
      </c>
      <c r="G17" s="27">
        <v>0.21875</v>
      </c>
      <c r="H17" s="27">
        <v>0.23958333333333334</v>
      </c>
      <c r="I17" s="27">
        <v>0.36527777777777781</v>
      </c>
      <c r="J17" s="27">
        <v>0.43402777777777773</v>
      </c>
      <c r="K17" s="27">
        <v>0.45347222222222222</v>
      </c>
      <c r="L17" s="27"/>
      <c r="M17" s="27"/>
      <c r="N17" s="27"/>
      <c r="O17" s="27"/>
      <c r="P17" s="27">
        <v>0.45833333333333331</v>
      </c>
    </row>
    <row r="18" spans="2:16" ht="14.15" customHeight="1" x14ac:dyDescent="0.45">
      <c r="B18" s="34" t="s">
        <v>43</v>
      </c>
      <c r="C18" s="26">
        <v>39190</v>
      </c>
      <c r="D18" s="26">
        <v>39191</v>
      </c>
      <c r="E18" s="26">
        <v>39202</v>
      </c>
      <c r="F18" s="26">
        <v>39214</v>
      </c>
      <c r="G18" s="26">
        <v>39389</v>
      </c>
      <c r="H18" s="26">
        <v>39403</v>
      </c>
      <c r="I18" s="26">
        <v>39484</v>
      </c>
      <c r="J18" s="26">
        <v>39528</v>
      </c>
      <c r="K18" s="26">
        <v>39540</v>
      </c>
      <c r="L18" s="26"/>
      <c r="M18" s="26"/>
      <c r="N18" s="26"/>
      <c r="O18" s="26"/>
      <c r="P18" s="26">
        <v>39545</v>
      </c>
    </row>
    <row r="19" spans="2:16" ht="14.15" customHeight="1" thickBot="1" x14ac:dyDescent="0.5">
      <c r="B19" s="13" t="s">
        <v>44</v>
      </c>
      <c r="C19" s="28"/>
      <c r="D19" s="26">
        <v>39201</v>
      </c>
      <c r="E19" s="29">
        <v>39213</v>
      </c>
      <c r="F19" s="29">
        <v>39388</v>
      </c>
      <c r="G19" s="29">
        <v>39402</v>
      </c>
      <c r="H19" s="26">
        <v>39483</v>
      </c>
      <c r="I19" s="29">
        <v>39527</v>
      </c>
      <c r="J19" s="29">
        <v>39539</v>
      </c>
      <c r="K19" s="29">
        <v>39544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175</v>
      </c>
      <c r="G20" s="32">
        <f t="shared" si="0"/>
        <v>14</v>
      </c>
      <c r="H20" s="32">
        <f t="shared" si="0"/>
        <v>81</v>
      </c>
      <c r="I20" s="32">
        <f t="shared" si="0"/>
        <v>44</v>
      </c>
      <c r="J20" s="32">
        <f t="shared" si="0"/>
        <v>12</v>
      </c>
      <c r="K20" s="32">
        <f t="shared" si="0"/>
        <v>5</v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>
        <v>39196</v>
      </c>
      <c r="D24" s="35">
        <v>39198</v>
      </c>
      <c r="E24" s="113" t="s">
        <v>176</v>
      </c>
      <c r="F24" s="135" t="s">
        <v>197</v>
      </c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>
        <v>39199</v>
      </c>
      <c r="D26" s="35">
        <v>39201</v>
      </c>
      <c r="E26" s="113" t="s">
        <v>175</v>
      </c>
      <c r="F26" s="132" t="s">
        <v>198</v>
      </c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0.39166666666666666</v>
      </c>
      <c r="D30" s="42">
        <v>6.5277777777777782E-2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0.45694444444444443</v>
      </c>
    </row>
    <row r="31" spans="2:16" ht="14.15" customHeight="1" x14ac:dyDescent="0.45">
      <c r="B31" s="36" t="s">
        <v>164</v>
      </c>
      <c r="C31" s="46">
        <v>0.37986111111111115</v>
      </c>
      <c r="D31" s="7">
        <v>6.8749999999999992E-2</v>
      </c>
      <c r="E31" s="7"/>
      <c r="F31" s="7"/>
      <c r="G31" s="7">
        <v>2.0833333333333332E-2</v>
      </c>
      <c r="H31" s="7"/>
      <c r="I31" s="7"/>
      <c r="J31" s="7"/>
      <c r="K31" s="7">
        <v>3.1944444444444449E-2</v>
      </c>
      <c r="L31" s="7"/>
      <c r="M31" s="7"/>
      <c r="N31" s="7"/>
      <c r="O31" s="47"/>
      <c r="P31" s="45">
        <f>SUM(C31:N31)</f>
        <v>0.50138888888888888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0.37986111111111115</v>
      </c>
      <c r="D34" s="108">
        <f t="shared" ref="D34:N34" si="1">D31-D32-D33</f>
        <v>6.8749999999999992E-2</v>
      </c>
      <c r="E34" s="108">
        <f t="shared" si="1"/>
        <v>0</v>
      </c>
      <c r="F34" s="108">
        <f t="shared" si="1"/>
        <v>0</v>
      </c>
      <c r="G34" s="108">
        <f t="shared" si="1"/>
        <v>2.0833333333333332E-2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3.1944444444444449E-2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0.50138888888888888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5" t="s">
        <v>187</v>
      </c>
      <c r="F36" s="146"/>
      <c r="G36" s="145" t="s">
        <v>188</v>
      </c>
      <c r="H36" s="146"/>
      <c r="I36" s="145" t="s">
        <v>190</v>
      </c>
      <c r="J36" s="146"/>
      <c r="K36" s="145" t="s">
        <v>192</v>
      </c>
      <c r="L36" s="146"/>
      <c r="M36" s="147" t="s">
        <v>193</v>
      </c>
      <c r="N36" s="147"/>
      <c r="O36" s="145" t="s">
        <v>195</v>
      </c>
      <c r="P36" s="146"/>
    </row>
    <row r="37" spans="2:16" ht="18" customHeight="1" x14ac:dyDescent="0.45">
      <c r="B37" s="162"/>
      <c r="C37" s="147" t="s">
        <v>196</v>
      </c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189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194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185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1.64</v>
      </c>
      <c r="E53" s="111">
        <v>1.21</v>
      </c>
      <c r="F53" s="111">
        <v>1.1299999999999999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659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-162.5</v>
      </c>
      <c r="D72" s="59">
        <v>-163.4</v>
      </c>
      <c r="E72" s="99" t="s">
        <v>117</v>
      </c>
      <c r="F72" s="59">
        <v>17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-165</v>
      </c>
      <c r="E73" s="101" t="s">
        <v>121</v>
      </c>
      <c r="F73" s="60">
        <v>18.5</v>
      </c>
      <c r="G73" s="60">
        <v>12.8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-165.1</v>
      </c>
      <c r="D74" s="59">
        <v>-165.9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-105.9</v>
      </c>
      <c r="D75" s="59">
        <v>-111.6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25.2</v>
      </c>
      <c r="D76" s="59">
        <v>26.2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21.4</v>
      </c>
      <c r="D77" s="59">
        <v>22.3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19.5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18.100000000000001</v>
      </c>
      <c r="D79" s="59">
        <v>19</v>
      </c>
      <c r="E79" s="99" t="s">
        <v>151</v>
      </c>
      <c r="F79" s="59">
        <v>10.9</v>
      </c>
      <c r="G79" s="59">
        <v>13.5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2.0600000000000002E-3</v>
      </c>
      <c r="D80" s="63">
        <v>8.34E-4</v>
      </c>
      <c r="E80" s="101" t="s">
        <v>156</v>
      </c>
      <c r="F80" s="60">
        <v>23</v>
      </c>
      <c r="G80" s="60">
        <v>10.7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2025-07-02T11:11:54Z</dcterms:modified>
</cp:coreProperties>
</file>