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CC5B6771-777D-4FA0-8D40-CF10230FEC8D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<sst xmlns="http://schemas.openxmlformats.org/spreadsheetml/2006/main" count="208" uniqueCount="189">
  <si>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</si>
  <si>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</si>
  <si>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</si>
  <si>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</si>
  <si>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</si>
  <si>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</si>
  <si>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</si>
  <si>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</si>
  <si>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</si>
  <si>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</si>
  <si>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</si>
  <si>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</si>
  <si>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</si>
  <si>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</si>
  <si>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</si>
  <si>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</si>
  <si>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</si>
  <si>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</si>
  <si>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</si>
  <si>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</si>
  <si>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</si>
  <si>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</si>
  <si>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</si>
  <si>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</si>
  <si>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</si>
  <si>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</si>
  <si>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</si>
  <si>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</si>
  <si>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</si>
  <si>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</si>
  <si>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</si>
  <si>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</si>
  <si>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</si>
  <si>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</si>
  <si>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</si>
  <si>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</si>
  <si>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</si>
  <si>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</si>
  <si>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</si>
  <si>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</si>
  <si>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</si>
  <si>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</si>
  <si>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</si>
  <si>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</si>
  <si>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</si>
  <si>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</si>
  <si>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</si>
  <si>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</si>
  <si>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</si>
  <si>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</si>
  <si>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</si>
  <si>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</si>
  <si>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</si>
  <si>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</si>
  <si>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</si>
  <si>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</si>
  <si>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</si>
  <si>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</si>
  <si>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</si>
  <si>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</si>
  <si>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</si>
  <si>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</si>
  <si>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</si>
  <si>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</si>
  <si>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</si>
  <si>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</si>
  <si>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</si>
  <si>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</si>
  <si>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</si>
  <si>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</si>
  <si>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</si>
  <si>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</si>
  <si>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</si>
  <si>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</si>
  <si>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</si>
  <si>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</si>
  <si>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</si>
  <si>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</si>
  <si>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</si>
  <si>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</si>
  <si>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</si>
  <si>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</si>
  <si>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</si>
  <si>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</si>
  <si>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</si>
  <si>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</si>
  <si>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</si>
  <si>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</si>
  <si>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</si>
  <si>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</si>
  <si>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</si>
  <si>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</si>
  <si>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</si>
  <si>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</si>
  <si>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</si>
  <si>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</si>
  <si>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</si>
  <si>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</si>
  <si>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</si>
  <si>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</si>
  <si>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</si>
  <si>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</si>
  <si>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</si>
  <si>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</si>
  <si>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</si>
  <si>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</si>
  <si>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</si>
  <si>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</si>
  <si>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</si>
  <si>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</si>
  <si>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</si>
  <si>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</si>
  <si>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</si>
  <si>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</si>
  <si>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</si>
  <si>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</si>
  <si>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</si>
  <si>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</si>
  <si>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</si>
  <si>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</si>
  <si>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</si>
  <si>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</si>
  <si>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</si>
  <si>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</si>
  <si>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</si>
  <si>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</si>
  <si>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</si>
  <si>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</si>
  <si>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</si>
  <si>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</si>
  <si>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</si>
  <si>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</si>
  <si>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</si>
  <si>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</si>
  <si>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</si>
  <si>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</si>
  <si>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</si>
  <si>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</si>
  <si>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</si>
  <si>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</si>
  <si>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</si>
  <si>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</si>
  <si>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</si>
  <si>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</si>
  <si>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</si>
  <si>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</si>
  <si>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</si>
  <si>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</si>
  <si>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</si>
  <si>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</si>
  <si>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</si>
  <si>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</si>
  <si>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</si>
  <si>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</si>
  <si>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</si>
  <si>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</si>
  <si>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</si>
  <si>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</si>
  <si>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</si>
  <si>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</si>
  <si>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</si>
  <si>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</si>
  <si>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</si>
  <si>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</si>
  <si>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</si>
  <si>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</si>
  <si>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</si>
  <si>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</si>
  <si>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</si>
  <si>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</si>
  <si>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</si>
  <si>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</si>
  <si>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</si>
  <si>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</si>
  <si>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</si>
  <si>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</si>
  <si>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</si>
  <si>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</si>
  <si>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</si>
  <si>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</si>
  <si>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</si>
  <si>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</si>
  <si>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1. 월령 40% 이하로 방풍막 제거</t>
    <phoneticPr fontId="3" type="noConversion"/>
  </si>
  <si>
    <t>S</t>
    <phoneticPr fontId="3" type="noConversion"/>
  </si>
  <si>
    <t>1. [UT 23:44-03:01] 구름으로 인한 관측 중단</t>
    <phoneticPr fontId="3" type="noConversion"/>
  </si>
  <si>
    <t>M_038957-038958:N</t>
    <phoneticPr fontId="3" type="noConversion"/>
  </si>
  <si>
    <t>M_039104-039105:T</t>
    <phoneticPr fontId="3" type="noConversion"/>
  </si>
  <si>
    <t xml:space="preserve">* 관측 대상 변경 내용 및 시각 작성 </t>
    <phoneticPr fontId="3" type="noConversion"/>
  </si>
  <si>
    <t>C_038870-038897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</si>
</sst>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7" zoomScale="145" zoomScaleNormal="145" workbookViewId="0">
      <selection activeCell="C37" sqref="C37:D37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45839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72.865013774104696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0.94444444444444453</v>
      </c>
      <c r="D9" s="8"/>
      <c r="E9" s="8">
        <v>12.3</v>
      </c>
      <c r="F9" s="8">
        <v>11</v>
      </c>
      <c r="G9" s="35" t="s">
        <v>183</v>
      </c>
      <c r="H9" s="8">
        <v>2.1</v>
      </c>
      <c r="I9" s="35">
        <v>28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25">
      <c r="B10" s="34" t="s">
        <v>23</v>
      </c>
      <c r="C10" s="27">
        <v>0.15555555555555556</v>
      </c>
      <c r="D10" s="8">
        <v>1</v>
      </c>
      <c r="E10" s="8">
        <v>11.6</v>
      </c>
      <c r="F10" s="8">
        <v>13</v>
      </c>
      <c r="G10" s="115" t="s">
        <v>183</v>
      </c>
      <c r="H10" s="8">
        <v>3.3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/>
      <c r="D11" s="14">
        <v>0.8</v>
      </c>
      <c r="E11" s="14">
        <v>10.9</v>
      </c>
      <c r="F11" s="14">
        <v>12</v>
      </c>
      <c r="G11" s="115" t="s">
        <v>183</v>
      </c>
      <c r="H11" s="14">
        <v>2.4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23.055555555555557</v>
      </c>
      <c r="D12" s="18">
        <f>AVERAGE(D9:D11)</f>
        <v>0.9</v>
      </c>
      <c r="E12" s="18">
        <f>AVERAGE(E9:E11)</f>
        <v>11.6</v>
      </c>
      <c r="F12" s="19">
        <f>AVERAGE(F9:F11)</f>
        <v>12</v>
      </c>
      <c r="G12" s="20"/>
      <c r="H12" s="21">
        <f>AVERAGE(H9:H11)</f>
        <v>2.6</v>
      </c>
      <c r="I12" s="22"/>
      <c r="J12" s="23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180</v>
      </c>
      <c r="H16" s="26" t="s">
        <v>173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0.9194444444444444</v>
      </c>
      <c r="D17" s="27">
        <v>0.92291666666666661</v>
      </c>
      <c r="E17" s="27">
        <v>0.94444444444444453</v>
      </c>
      <c r="F17" s="27">
        <v>0.96875</v>
      </c>
      <c r="G17" s="27">
        <v>0.36805555555555558</v>
      </c>
      <c r="H17" s="27">
        <v>0.4291666666666667</v>
      </c>
      <c r="I17" s="27">
        <v>0.44861111111111113</v>
      </c>
      <c r="J17" s="27"/>
      <c r="K17" s="27"/>
      <c r="L17" s="27"/>
      <c r="M17" s="27"/>
      <c r="N17" s="27"/>
      <c r="O17" s="27"/>
      <c r="P17" s="27">
        <v>0.45416666666666666</v>
      </c>
    </row>
    <row r="18" spans="2:16" ht="14.1" customHeight="1" x14ac:dyDescent="0.25">
      <c r="B18" s="34" t="s">
        <v>43</v>
      </c>
      <c r="C18" s="26">
        <v>38863</v>
      </c>
      <c r="D18" s="26">
        <v>38864</v>
      </c>
      <c r="E18" s="26">
        <v>38870</v>
      </c>
      <c r="F18" s="26">
        <v>38884</v>
      </c>
      <c r="G18" s="26">
        <v>39066</v>
      </c>
      <c r="H18" s="26">
        <v>39106</v>
      </c>
      <c r="I18" s="26">
        <v>39118</v>
      </c>
      <c r="J18" s="26"/>
      <c r="K18" s="26"/>
      <c r="L18" s="26"/>
      <c r="M18" s="26"/>
      <c r="N18" s="26"/>
      <c r="O18" s="26"/>
      <c r="P18" s="26">
        <v>39124</v>
      </c>
    </row>
    <row r="19" spans="2:16" ht="14.1" customHeight="1" thickBot="1" x14ac:dyDescent="0.3">
      <c r="B19" s="13" t="s">
        <v>44</v>
      </c>
      <c r="C19" s="28"/>
      <c r="D19" s="26">
        <v>38869</v>
      </c>
      <c r="E19" s="29">
        <v>38883</v>
      </c>
      <c r="F19" s="29">
        <v>39064</v>
      </c>
      <c r="G19" s="29">
        <v>39105</v>
      </c>
      <c r="H19" s="26">
        <v>39117</v>
      </c>
      <c r="I19" s="29">
        <v>39123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14</v>
      </c>
      <c r="F20" s="32">
        <f t="shared" si="0"/>
        <v>181</v>
      </c>
      <c r="G20" s="32">
        <f t="shared" si="0"/>
        <v>40</v>
      </c>
      <c r="H20" s="32">
        <f t="shared" si="0"/>
        <v>12</v>
      </c>
      <c r="I20" s="32">
        <f t="shared" si="0"/>
        <v>6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2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2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2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0.39374999999999999</v>
      </c>
      <c r="D30" s="42">
        <v>6.3194444444444442E-2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0.45694444444444443</v>
      </c>
    </row>
    <row r="31" spans="2:16" ht="14.1" customHeight="1" x14ac:dyDescent="0.25">
      <c r="B31" s="36" t="s">
        <v>164</v>
      </c>
      <c r="C31" s="46">
        <v>0.39930555555555558</v>
      </c>
      <c r="D31" s="7">
        <v>6.1111111111111116E-2</v>
      </c>
      <c r="E31" s="7"/>
      <c r="F31" s="7"/>
      <c r="G31" s="7"/>
      <c r="H31" s="7"/>
      <c r="I31" s="7"/>
      <c r="J31" s="7"/>
      <c r="K31" s="7">
        <v>4.3750000000000004E-2</v>
      </c>
      <c r="L31" s="7"/>
      <c r="M31" s="7"/>
      <c r="N31" s="7"/>
      <c r="O31" s="47"/>
      <c r="P31" s="45">
        <f>SUM(C31:N31)</f>
        <v>0.50416666666666665</v>
      </c>
    </row>
    <row r="32" spans="2:16" ht="14.1" customHeight="1" x14ac:dyDescent="0.25">
      <c r="B32" s="36" t="s">
        <v>64</v>
      </c>
      <c r="C32" s="48">
        <v>0.13680555555555554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0.13680555555555554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0.26250000000000007</v>
      </c>
      <c r="D34" s="108">
        <f t="shared" ref="D34:N34" si="1">D31-D32-D33</f>
        <v>6.1111111111111116E-2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4.3750000000000004E-2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0.36736111111111114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 t="s">
        <v>188</v>
      </c>
      <c r="D36" s="157"/>
      <c r="E36" s="163" t="s">
        <v>185</v>
      </c>
      <c r="F36" s="164"/>
      <c r="G36" s="163" t="s">
        <v>186</v>
      </c>
      <c r="H36" s="164"/>
      <c r="I36" s="163"/>
      <c r="J36" s="164"/>
      <c r="K36" s="163"/>
      <c r="L36" s="164"/>
      <c r="M36" s="157"/>
      <c r="N36" s="157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 t="s">
        <v>184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 t="s">
        <v>187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81" t="s">
        <v>166</v>
      </c>
      <c r="C53" s="182"/>
      <c r="D53" s="111"/>
      <c r="E53" s="111">
        <v>1.1000000000000001</v>
      </c>
      <c r="F53" s="111">
        <v>1.2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84" t="s">
        <v>178</v>
      </c>
      <c r="C54" s="185"/>
      <c r="D54" s="185"/>
      <c r="E54" s="186"/>
      <c r="F54" s="111">
        <v>458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00000000000001" customHeight="1" x14ac:dyDescent="0.2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00000000000001" customHeight="1" x14ac:dyDescent="0.2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00000000000001" customHeight="1" x14ac:dyDescent="0.2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00000000000001" customHeight="1" x14ac:dyDescent="0.2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00000000000001" customHeight="1" x14ac:dyDescent="0.2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-164.5</v>
      </c>
      <c r="D72" s="59">
        <v>-164.7</v>
      </c>
      <c r="E72" s="99" t="s">
        <v>117</v>
      </c>
      <c r="F72" s="59">
        <v>17.5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-165.6</v>
      </c>
      <c r="D73" s="59">
        <v>-165.9</v>
      </c>
      <c r="E73" s="101" t="s">
        <v>121</v>
      </c>
      <c r="F73" s="60">
        <v>13.4</v>
      </c>
      <c r="G73" s="60">
        <v>13.4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-174.5</v>
      </c>
      <c r="D74" s="59">
        <v>-174.9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-113</v>
      </c>
      <c r="D75" s="59">
        <v>-113.7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-25.4</v>
      </c>
      <c r="D76" s="59">
        <v>25.4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21.9</v>
      </c>
      <c r="D77" s="59">
        <v>21.6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20.100000000000001</v>
      </c>
      <c r="D78" s="59">
        <v>19.8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18.8</v>
      </c>
      <c r="D79" s="59">
        <v>18.399999999999999</v>
      </c>
      <c r="E79" s="99" t="s">
        <v>151</v>
      </c>
      <c r="F79" s="59">
        <v>10.1</v>
      </c>
      <c r="G79" s="59">
        <v>10.5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2.04E-4</v>
      </c>
      <c r="D80" s="63">
        <v>2.05E-4</v>
      </c>
      <c r="E80" s="101" t="s">
        <v>156</v>
      </c>
      <c r="F80" s="60">
        <v>17.600000000000001</v>
      </c>
      <c r="G80" s="60">
        <v>17.100000000000001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2025-08-02T15:58:07Z</dcterms:modified>
</cp:coreProperties>
</file>