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F64FDA2E-560C-4955-B62C-135D629323F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<sst xmlns="http://schemas.openxmlformats.org/spreadsheetml/2006/main" count="213" uniqueCount="193">
  <si>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</si>
  <si>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</si>
  <si>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</si>
  <si>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</si>
  <si>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</si>
  <si>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</si>
  <si>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</si>
  <si>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</si>
  <si>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</si>
  <si>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</si>
  <si>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</si>
  <si>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</si>
  <si>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</si>
  <si>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</si>
  <si>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</si>
  <si>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</si>
  <si>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</si>
  <si>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</si>
  <si>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</si>
  <si>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</si>
  <si>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</si>
  <si>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</si>
  <si>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</si>
  <si>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</si>
  <si>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</si>
  <si>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</si>
  <si>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</si>
  <si>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</si>
  <si>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</si>
  <si>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</si>
  <si>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</si>
  <si>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</si>
  <si>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</si>
  <si>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</si>
  <si>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</si>
  <si>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</si>
  <si>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</si>
  <si>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</si>
  <si>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</si>
  <si>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</si>
  <si>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</si>
  <si>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</si>
  <si>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</si>
  <si>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</si>
  <si>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</si>
  <si>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</si>
  <si>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</si>
  <si>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</si>
  <si>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</si>
  <si>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</si>
  <si>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</si>
  <si>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</si>
  <si>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</si>
  <si>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</si>
  <si>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</si>
  <si>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</si>
  <si>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</si>
  <si>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</si>
  <si>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</si>
  <si>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</si>
  <si>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</si>
  <si>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</si>
  <si>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</si>
  <si>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</si>
  <si>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</si>
  <si>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</si>
  <si>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</si>
  <si>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</si>
  <si>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</si>
  <si>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</si>
  <si>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</si>
  <si>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</si>
  <si>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</si>
  <si>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</si>
  <si>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</si>
  <si>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</si>
  <si>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</si>
  <si>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</si>
  <si>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</si>
  <si>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</si>
  <si>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</si>
  <si>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</si>
  <si>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</si>
  <si>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</si>
  <si>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</si>
  <si>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</si>
  <si>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</si>
  <si>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</si>
  <si>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</si>
  <si>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</si>
  <si>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</si>
  <si>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</si>
  <si>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</si>
  <si>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</si>
  <si>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</si>
  <si>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</si>
  <si>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</si>
  <si>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</si>
  <si>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</si>
  <si>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</si>
  <si>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</si>
  <si>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</si>
  <si>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</si>
  <si>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</si>
  <si>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</si>
  <si>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</si>
  <si>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</si>
  <si>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</si>
  <si>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</si>
  <si>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</si>
  <si>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</si>
  <si>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</si>
  <si>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</si>
  <si>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</si>
  <si>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</si>
  <si>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</si>
  <si>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</si>
  <si>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</si>
  <si>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</si>
  <si>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</si>
  <si>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</si>
  <si>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</si>
  <si>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</si>
  <si>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</si>
  <si>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</si>
  <si>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</si>
  <si>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</si>
  <si>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</si>
  <si>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</si>
  <si>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</si>
  <si>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</si>
  <si>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</si>
  <si>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</si>
  <si>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</si>
  <si>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</si>
  <si>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</si>
  <si>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</si>
  <si>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</si>
  <si>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</si>
  <si>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</si>
  <si>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</si>
  <si>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</si>
  <si>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</si>
  <si>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</si>
  <si>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</si>
  <si>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</si>
  <si>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</si>
  <si>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</si>
  <si>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</si>
  <si>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</si>
  <si>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</si>
  <si>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</si>
  <si>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</si>
  <si>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</si>
  <si>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</si>
  <si>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</si>
  <si>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</si>
  <si>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</si>
  <si>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</si>
  <si>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</si>
  <si>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</si>
  <si>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</si>
  <si>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</si>
  <si>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</si>
  <si>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</si>
  <si>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</si>
  <si>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</si>
  <si>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</si>
  <si>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</si>
  <si>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</si>
  <si>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</si>
  <si>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</si>
  <si>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</si>
  <si>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</si>
  <si>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</si>
  <si>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</si>
  <si>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</si>
  <si>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</si>
  <si>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</si>
  <si>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</si>
  <si>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</si>
  <si>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</si>
  <si>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1. 월령 40% 이하로 방풍막 제거</t>
    <phoneticPr fontId="3" type="noConversion"/>
  </si>
  <si>
    <t>S</t>
    <phoneticPr fontId="3" type="noConversion"/>
  </si>
  <si>
    <t>M_037551-037552:N</t>
    <phoneticPr fontId="3" type="noConversion"/>
  </si>
  <si>
    <t>M_037554-037555:K</t>
    <phoneticPr fontId="3" type="noConversion"/>
  </si>
  <si>
    <t>M_037562-037563:M</t>
    <phoneticPr fontId="3" type="noConversion"/>
  </si>
  <si>
    <t>E_037579</t>
    <phoneticPr fontId="3" type="noConversion"/>
  </si>
  <si>
    <t xml:space="preserve">30s/29k 40s/25k 50s/20k </t>
    <phoneticPr fontId="3" type="noConversion"/>
  </si>
  <si>
    <t>20s/17k 30s/19k 40s/19k</t>
    <phoneticPr fontId="3" type="noConversion"/>
  </si>
  <si>
    <t xml:space="preserve">50s/22k 40s/24k 30s/25k </t>
    <phoneticPr fontId="3" type="noConversion"/>
  </si>
  <si>
    <t>50s/17k 40s/20k 30s/22k</t>
    <phoneticPr fontId="3" type="noConversion"/>
  </si>
  <si>
    <t>1. [E_037579] 관측 중 관측실 문 개방으로 인한 빛 노출 : 재촬영 진행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</si>
</sst>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I77" sqref="I7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45835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0.94374999999999998</v>
      </c>
      <c r="D9" s="8">
        <v>1.2</v>
      </c>
      <c r="E9" s="8">
        <v>6.8</v>
      </c>
      <c r="F9" s="8">
        <v>43</v>
      </c>
      <c r="G9" s="35" t="s">
        <v>183</v>
      </c>
      <c r="H9" s="8">
        <v>3.2</v>
      </c>
      <c r="I9" s="35">
        <v>1.7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0.13194444444444445</v>
      </c>
      <c r="D10" s="8">
        <v>1.1000000000000001</v>
      </c>
      <c r="E10" s="8">
        <v>7</v>
      </c>
      <c r="F10" s="8">
        <v>36</v>
      </c>
      <c r="G10" s="115" t="s">
        <v>183</v>
      </c>
      <c r="H10" s="8">
        <v>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0.45624999999999999</v>
      </c>
      <c r="D11" s="14">
        <v>1.2</v>
      </c>
      <c r="E11" s="14">
        <v>5.8</v>
      </c>
      <c r="F11" s="14">
        <v>27</v>
      </c>
      <c r="G11" s="115" t="s">
        <v>183</v>
      </c>
      <c r="H11" s="14">
        <v>0.8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23.512499999999999</v>
      </c>
      <c r="D12" s="18">
        <f>AVERAGE(D9:D11)</f>
        <v>1.1666666666666667</v>
      </c>
      <c r="E12" s="18">
        <f>AVERAGE(E9:E11)</f>
        <v>6.5333333333333341</v>
      </c>
      <c r="F12" s="19">
        <f>AVERAGE(F9:F11)</f>
        <v>35.333333333333336</v>
      </c>
      <c r="G12" s="20"/>
      <c r="H12" s="21">
        <f>AVERAGE(H9:H11)</f>
        <v>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0.92083333333333339</v>
      </c>
      <c r="D17" s="27">
        <v>0.92291666666666661</v>
      </c>
      <c r="E17" s="27">
        <v>0.94374999999999998</v>
      </c>
      <c r="F17" s="27">
        <v>0.96250000000000002</v>
      </c>
      <c r="G17" s="27">
        <v>0.98541666666666661</v>
      </c>
      <c r="H17" s="27">
        <v>0.36458333333333331</v>
      </c>
      <c r="I17" s="27">
        <v>0.43124999999999997</v>
      </c>
      <c r="J17" s="27">
        <v>0.45624999999999999</v>
      </c>
      <c r="K17" s="27"/>
      <c r="L17" s="27"/>
      <c r="M17" s="27"/>
      <c r="N17" s="27"/>
      <c r="O17" s="27"/>
      <c r="P17" s="27">
        <v>0.4694444444444445</v>
      </c>
    </row>
    <row r="18" spans="2:16" ht="14.15" customHeight="1" x14ac:dyDescent="0.45">
      <c r="B18" s="34" t="s">
        <v>43</v>
      </c>
      <c r="C18" s="26">
        <v>37406</v>
      </c>
      <c r="D18" s="26">
        <v>37407</v>
      </c>
      <c r="E18" s="26">
        <v>37418</v>
      </c>
      <c r="F18" s="26">
        <v>37430</v>
      </c>
      <c r="G18" s="26">
        <v>37446</v>
      </c>
      <c r="H18" s="26">
        <v>37705</v>
      </c>
      <c r="I18" s="26">
        <v>37750</v>
      </c>
      <c r="J18" s="26">
        <v>37762</v>
      </c>
      <c r="K18" s="26"/>
      <c r="L18" s="26"/>
      <c r="M18" s="26"/>
      <c r="N18" s="26"/>
      <c r="O18" s="26"/>
      <c r="P18" s="26">
        <v>37773</v>
      </c>
    </row>
    <row r="19" spans="2:16" ht="14.15" customHeight="1" thickBot="1" x14ac:dyDescent="0.5">
      <c r="B19" s="13" t="s">
        <v>44</v>
      </c>
      <c r="C19" s="28"/>
      <c r="D19" s="26">
        <v>37417</v>
      </c>
      <c r="E19" s="29">
        <v>37429</v>
      </c>
      <c r="F19" s="29">
        <v>37445</v>
      </c>
      <c r="G19" s="29">
        <v>37704</v>
      </c>
      <c r="H19" s="26">
        <v>37749</v>
      </c>
      <c r="I19" s="29">
        <v>37761</v>
      </c>
      <c r="J19" s="29">
        <v>37772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16</v>
      </c>
      <c r="G20" s="32">
        <f t="shared" si="0"/>
        <v>259</v>
      </c>
      <c r="H20" s="32">
        <f t="shared" si="0"/>
        <v>45</v>
      </c>
      <c r="I20" s="32">
        <f t="shared" si="0"/>
        <v>12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>
        <v>37412</v>
      </c>
      <c r="D23" s="114">
        <v>37414</v>
      </c>
      <c r="E23" s="113" t="s">
        <v>174</v>
      </c>
      <c r="F23" s="135" t="s">
        <v>188</v>
      </c>
      <c r="G23" s="136"/>
      <c r="H23" s="136"/>
      <c r="I23" s="137"/>
      <c r="J23" s="113">
        <v>37762</v>
      </c>
      <c r="K23" s="113">
        <v>37764</v>
      </c>
      <c r="L23" s="113" t="s">
        <v>175</v>
      </c>
      <c r="M23" s="132" t="s">
        <v>190</v>
      </c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>
        <v>37415</v>
      </c>
      <c r="D25" s="114">
        <v>37417</v>
      </c>
      <c r="E25" s="113" t="s">
        <v>177</v>
      </c>
      <c r="F25" s="135" t="s">
        <v>189</v>
      </c>
      <c r="G25" s="136"/>
      <c r="H25" s="136"/>
      <c r="I25" s="137"/>
      <c r="J25" s="113">
        <v>37765</v>
      </c>
      <c r="K25" s="113">
        <v>37767</v>
      </c>
      <c r="L25" s="113" t="s">
        <v>176</v>
      </c>
      <c r="M25" s="132" t="s">
        <v>191</v>
      </c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0.39444444444444443</v>
      </c>
      <c r="D30" s="42">
        <v>6.3194444444444442E-2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5" customHeight="1" x14ac:dyDescent="0.45">
      <c r="B31" s="36" t="s">
        <v>164</v>
      </c>
      <c r="C31" s="46">
        <v>0.37916666666666665</v>
      </c>
      <c r="D31" s="7">
        <v>8.9583333333333334E-2</v>
      </c>
      <c r="E31" s="7"/>
      <c r="F31" s="7"/>
      <c r="G31" s="7"/>
      <c r="H31" s="7"/>
      <c r="I31" s="7"/>
      <c r="J31" s="7"/>
      <c r="K31" s="7">
        <v>4.3750000000000004E-2</v>
      </c>
      <c r="L31" s="7"/>
      <c r="M31" s="7"/>
      <c r="N31" s="7"/>
      <c r="O31" s="47"/>
      <c r="P31" s="45">
        <f>SUM(C31:N31)</f>
        <v>0.51249999999999996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0.37916666666666665</v>
      </c>
      <c r="D34" s="108">
        <f t="shared" ref="D34:N34" si="1">D31-D32-D33</f>
        <v>8.9583333333333334E-2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4.3750000000000004E-2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0.51249999999999996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184</v>
      </c>
      <c r="D36" s="147"/>
      <c r="E36" s="147" t="s">
        <v>185</v>
      </c>
      <c r="F36" s="147"/>
      <c r="G36" s="147" t="s">
        <v>186</v>
      </c>
      <c r="H36" s="147"/>
      <c r="I36" s="147" t="s">
        <v>187</v>
      </c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192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1.49</v>
      </c>
      <c r="E53" s="111">
        <v>1.1399999999999999</v>
      </c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984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-166.8</v>
      </c>
      <c r="E72" s="99" t="s">
        <v>117</v>
      </c>
      <c r="F72" s="59">
        <v>17.2</v>
      </c>
      <c r="G72" s="59">
        <v>16.5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-167.3</v>
      </c>
      <c r="D73" s="59">
        <v>-171.3</v>
      </c>
      <c r="E73" s="101" t="s">
        <v>121</v>
      </c>
      <c r="F73" s="60">
        <v>34.200000000000003</v>
      </c>
      <c r="G73" s="60">
        <v>20.9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-190.3</v>
      </c>
      <c r="D74" s="59">
        <v>-195.9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-112.2</v>
      </c>
      <c r="D75" s="59">
        <v>-119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25.9</v>
      </c>
      <c r="D76" s="59">
        <v>24.3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22.3</v>
      </c>
      <c r="D77" s="59">
        <v>20.6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20.399999999999999</v>
      </c>
      <c r="D78" s="59">
        <v>18.8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17.399999999999999</v>
      </c>
      <c r="E79" s="99" t="s">
        <v>151</v>
      </c>
      <c r="F79" s="59">
        <v>12.2</v>
      </c>
      <c r="G79" s="59">
        <v>6.5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9.5500000000000004E-5</v>
      </c>
      <c r="D80" s="63">
        <v>8.3800000000000004E-5</v>
      </c>
      <c r="E80" s="101" t="s">
        <v>156</v>
      </c>
      <c r="F80" s="60">
        <v>37.1</v>
      </c>
      <c r="G80" s="60">
        <v>38.9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2025-06-27T11:20:05Z</dcterms:modified>
</cp:coreProperties>
</file>