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369796BD-A695-4E7F-9602-AFB03A01FAF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<sst xmlns="http://schemas.openxmlformats.org/spreadsheetml/2006/main" count="204" uniqueCount="187">
  <si>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</si>
  <si>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</si>
  <si>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</si>
  <si>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</si>
  <si>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</si>
  <si>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</si>
  <si>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</si>
  <si>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</si>
  <si>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</si>
  <si>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</si>
  <si>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</si>
  <si>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</si>
  <si>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</si>
  <si>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</si>
  <si>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</si>
  <si>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</si>
  <si>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</si>
  <si>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</si>
  <si>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</si>
  <si>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</si>
  <si>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</si>
  <si>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</si>
  <si>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</si>
  <si>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</si>
  <si>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</si>
  <si>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</si>
  <si>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</si>
  <si>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</si>
  <si>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</si>
  <si>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</si>
  <si>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</si>
  <si>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</si>
  <si>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</si>
  <si>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</si>
  <si>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</si>
  <si>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</si>
  <si>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</si>
  <si>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</si>
  <si>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</si>
  <si>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</si>
  <si>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</si>
  <si>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</si>
  <si>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</si>
  <si>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</si>
  <si>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</si>
  <si>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</si>
  <si>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</si>
  <si>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</si>
  <si>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</si>
  <si>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</si>
  <si>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</si>
  <si>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</si>
  <si>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</si>
  <si>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</si>
  <si>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</si>
  <si>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</si>
  <si>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</si>
  <si>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</si>
  <si>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</si>
  <si>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</si>
  <si>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</si>
  <si>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</si>
  <si>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</si>
  <si>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</si>
  <si>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</si>
  <si>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</si>
  <si>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</si>
  <si>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</si>
  <si>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</si>
  <si>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</si>
  <si>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</si>
  <si>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</si>
  <si>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</si>
  <si>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</si>
  <si>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</si>
  <si>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</si>
  <si>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</si>
  <si>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</si>
  <si>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</si>
  <si>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</si>
  <si>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</si>
  <si>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</si>
  <si>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</si>
  <si>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</si>
  <si>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</si>
  <si>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</si>
  <si>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</si>
  <si>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</si>
  <si>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</si>
  <si>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</si>
  <si>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</si>
  <si>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</si>
  <si>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</si>
  <si>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</si>
  <si>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</si>
  <si>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</si>
  <si>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</si>
  <si>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</si>
  <si>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</si>
  <si>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</si>
  <si>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</si>
  <si>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</si>
  <si>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</si>
  <si>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</si>
  <si>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</si>
  <si>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</si>
  <si>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</si>
  <si>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</si>
  <si>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</si>
  <si>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</si>
  <si>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</si>
  <si>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</si>
  <si>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</si>
  <si>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</si>
  <si>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</si>
  <si>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</si>
  <si>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</si>
  <si>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</si>
  <si>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</si>
  <si>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</si>
  <si>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</si>
  <si>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</si>
  <si>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</si>
  <si>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</si>
  <si>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</si>
  <si>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</si>
  <si>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</si>
  <si>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</si>
  <si>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</si>
  <si>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</si>
  <si>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</si>
  <si>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</si>
  <si>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</si>
  <si>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</si>
  <si>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</si>
  <si>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</si>
  <si>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</si>
  <si>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</si>
  <si>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</si>
  <si>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</si>
  <si>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</si>
  <si>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</si>
  <si>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</si>
  <si>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</si>
  <si>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</si>
  <si>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</si>
  <si>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</si>
  <si>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</si>
  <si>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</si>
  <si>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</si>
  <si>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</si>
  <si>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</si>
  <si>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</si>
  <si>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</si>
  <si>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</si>
  <si>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</si>
  <si>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</si>
  <si>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</si>
  <si>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</si>
  <si>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</si>
  <si>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</si>
  <si>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</si>
  <si>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</si>
  <si>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</si>
  <si>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</si>
  <si>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</si>
  <si>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</si>
  <si>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</si>
  <si>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</si>
  <si>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</si>
  <si>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</si>
  <si>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</si>
  <si>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</si>
  <si>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</si>
  <si>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</si>
  <si>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</si>
  <si>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</si>
  <si>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</si>
  <si>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</si>
  <si>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</si>
  <si>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</si>
  <si>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</si>
  <si>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ALL</t>
    <phoneticPr fontId="3" type="noConversion"/>
  </si>
  <si>
    <t>박다운</t>
    <phoneticPr fontId="3" type="noConversion"/>
  </si>
  <si>
    <t>1. [UT 22:11-11:00] 구름 및 습도로 인한 관측 중단</t>
    <phoneticPr fontId="3" type="noConversion"/>
  </si>
  <si>
    <t>NW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</si>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</sst>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12" sqref="G1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0.92083333333333339</v>
      </c>
      <c r="D9" s="8"/>
      <c r="E9" s="8">
        <v>1.8</v>
      </c>
      <c r="F9" s="8">
        <v>90.5</v>
      </c>
      <c r="G9" s="35" t="s">
        <v>186</v>
      </c>
      <c r="H9" s="8">
        <v>4.8</v>
      </c>
      <c r="I9" s="35">
        <v>95.5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0.16666666666666666</v>
      </c>
      <c r="D10" s="8"/>
      <c r="E10" s="8">
        <v>2.2000000000000002</v>
      </c>
      <c r="F10" s="8">
        <v>90.3</v>
      </c>
      <c r="G10" s="115" t="s">
        <v>185</v>
      </c>
      <c r="H10" s="8">
        <v>5.5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v>0.45833333333333331</v>
      </c>
      <c r="D11" s="14"/>
      <c r="E11" s="14">
        <v>1.6</v>
      </c>
      <c r="F11" s="14">
        <v>90.7</v>
      </c>
      <c r="G11" s="115" t="s">
        <v>186</v>
      </c>
      <c r="H11" s="14">
        <v>3.4</v>
      </c>
      <c r="I11" s="15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23.537499999999998</v>
      </c>
      <c r="D12" s="18" t="e">
        <f>AVERAGE(D9:D11)</f>
        <v>#DIV/0!</v>
      </c>
      <c r="E12" s="18">
        <f>AVERAGE(E9:E11)</f>
        <v>1.8666666666666665</v>
      </c>
      <c r="F12" s="19">
        <f>AVERAGE(F9:F11)</f>
        <v>90.5</v>
      </c>
      <c r="G12" s="20"/>
      <c r="H12" s="21">
        <f>AVERAGE(H9:H11)</f>
        <v>4.5666666666666673</v>
      </c>
      <c r="I12" s="22"/>
      <c r="J12" s="23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0.91875000000000007</v>
      </c>
      <c r="D17" s="27">
        <v>0.92083333333333339</v>
      </c>
      <c r="E17" s="27"/>
      <c r="F17" s="27"/>
      <c r="G17" s="27"/>
      <c r="H17" s="27"/>
      <c r="I17" s="27">
        <v>0.45833333333333331</v>
      </c>
      <c r="J17" s="27"/>
      <c r="K17" s="27"/>
      <c r="L17" s="27"/>
      <c r="M17" s="27"/>
      <c r="N17" s="27"/>
      <c r="O17" s="27"/>
      <c r="P17" s="27">
        <v>0.46249999999999997</v>
      </c>
    </row>
    <row r="18" spans="2:16" ht="14.1" customHeight="1" x14ac:dyDescent="0.25">
      <c r="B18" s="34" t="s">
        <v>43</v>
      </c>
      <c r="C18" s="26">
        <v>33599</v>
      </c>
      <c r="D18" s="26">
        <v>33600</v>
      </c>
      <c r="E18" s="26"/>
      <c r="F18" s="26"/>
      <c r="G18" s="26"/>
      <c r="H18" s="26"/>
      <c r="I18" s="26">
        <v>33605</v>
      </c>
      <c r="J18" s="26"/>
      <c r="K18" s="26"/>
      <c r="L18" s="26"/>
      <c r="M18" s="26"/>
      <c r="N18" s="26"/>
      <c r="O18" s="26"/>
      <c r="P18" s="26">
        <v>33610</v>
      </c>
    </row>
    <row r="19" spans="2:16" ht="14.1" customHeight="1" thickBot="1" x14ac:dyDescent="0.3">
      <c r="B19" s="13" t="s">
        <v>44</v>
      </c>
      <c r="C19" s="28"/>
      <c r="D19" s="26">
        <v>33604</v>
      </c>
      <c r="E19" s="26"/>
      <c r="F19" s="29"/>
      <c r="G19" s="29"/>
      <c r="H19" s="29"/>
      <c r="I19" s="26">
        <v>33609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 t="str">
        <f t="shared" ref="E20:O20" si="0">IF(ISNUMBER(E18),E19-E18+1,"")</f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0.39444444444444443</v>
      </c>
      <c r="D30" s="42">
        <v>6.1805555555555558E-2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0.45624999999999999</v>
      </c>
    </row>
    <row r="31" spans="2:16" ht="14.1" customHeight="1" x14ac:dyDescent="0.25">
      <c r="B31" s="36" t="s">
        <v>164</v>
      </c>
      <c r="C31" s="46">
        <v>0.39444444444444443</v>
      </c>
      <c r="D31" s="7">
        <v>6.1805555555555558E-2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0.47638888888888886</v>
      </c>
    </row>
    <row r="32" spans="2:16" ht="14.1" customHeight="1" x14ac:dyDescent="0.25">
      <c r="B32" s="36" t="s">
        <v>64</v>
      </c>
      <c r="C32" s="48">
        <v>0.39444444444444443</v>
      </c>
      <c r="D32" s="49">
        <v>6.1805555555555558E-2</v>
      </c>
      <c r="E32" s="49"/>
      <c r="F32" s="49"/>
      <c r="G32" s="49"/>
      <c r="H32" s="49"/>
      <c r="I32" s="49"/>
      <c r="J32" s="49"/>
      <c r="K32" s="49">
        <v>2.013888888888889E-2</v>
      </c>
      <c r="L32" s="49"/>
      <c r="M32" s="49"/>
      <c r="N32" s="49"/>
      <c r="O32" s="50"/>
      <c r="P32" s="45">
        <f>SUM(C32:N32)</f>
        <v>0.47638888888888886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184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1193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-166.2</v>
      </c>
      <c r="D72" s="59">
        <v>-166.2</v>
      </c>
      <c r="E72" s="99" t="s">
        <v>117</v>
      </c>
      <c r="F72" s="59">
        <v>16.899999999999999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-171.7</v>
      </c>
      <c r="D73" s="59">
        <v>-170</v>
      </c>
      <c r="E73" s="101" t="s">
        <v>121</v>
      </c>
      <c r="F73" s="60">
        <v>29.9</v>
      </c>
      <c r="G73" s="60">
        <v>44.7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-190.6</v>
      </c>
      <c r="D74" s="59">
        <v>-193.5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-117.3</v>
      </c>
      <c r="D75" s="59">
        <v>-116.5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</v>
      </c>
      <c r="D76" s="59">
        <v>24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21.6</v>
      </c>
      <c r="D77" s="59">
        <v>20.5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19.8</v>
      </c>
      <c r="D78" s="59">
        <v>18.7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18.5</v>
      </c>
      <c r="D79" s="59">
        <v>17.399999999999999</v>
      </c>
      <c r="E79" s="99" t="s">
        <v>151</v>
      </c>
      <c r="F79" s="59">
        <v>6.5</v>
      </c>
      <c r="G79" s="59">
        <v>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7.9900000000000004E-5</v>
      </c>
      <c r="D80" s="63">
        <v>8.4599999999999996E-5</v>
      </c>
      <c r="E80" s="101" t="s">
        <v>156</v>
      </c>
      <c r="F80" s="60">
        <v>71</v>
      </c>
      <c r="G80" s="60">
        <v>68.2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2025-06-18T09:40:36Z</dcterms:modified>
</cp:coreProperties>
</file>