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571277D4-82FF-402C-936C-2C7A0C4347E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<sst xmlns="http://schemas.openxmlformats.org/spreadsheetml/2006/main" count="212" uniqueCount="196">
  <si>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</si>
  <si>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</si>
  <si>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</si>
  <si>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</si>
  <si>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</si>
  <si>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</si>
  <si>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</si>
  <si>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</si>
  <si>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</si>
  <si>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</si>
  <si>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</si>
  <si>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</si>
  <si>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</si>
  <si>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</si>
  <si>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</si>
  <si>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</si>
  <si>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</si>
  <si>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</si>
  <si>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</si>
  <si>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</si>
  <si>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</si>
  <si>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</si>
  <si>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</si>
  <si>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</si>
  <si>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</si>
  <si>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</si>
  <si>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</si>
  <si>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</si>
  <si>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</si>
  <si>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</si>
  <si>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</si>
  <si>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</si>
  <si>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</si>
  <si>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</si>
  <si>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</si>
  <si>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</si>
  <si>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</si>
  <si>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</si>
  <si>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</si>
  <si>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</si>
  <si>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</si>
  <si>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</si>
  <si>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</si>
  <si>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</si>
  <si>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</si>
  <si>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</si>
  <si>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</si>
  <si>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</si>
  <si>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</si>
  <si>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</si>
  <si>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</si>
  <si>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</si>
  <si>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</si>
  <si>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</si>
  <si>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</si>
  <si>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</si>
  <si>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</si>
  <si>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</si>
  <si>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</si>
  <si>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</si>
  <si>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</si>
  <si>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</si>
  <si>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</si>
  <si>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</si>
  <si>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</si>
  <si>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</si>
  <si>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</si>
  <si>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</si>
  <si>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</si>
  <si>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</si>
  <si>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</si>
  <si>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</si>
  <si>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</si>
  <si>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</si>
  <si>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</si>
  <si>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</si>
  <si>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</si>
  <si>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</si>
  <si>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</si>
  <si>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</si>
  <si>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</si>
  <si>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</si>
  <si>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</si>
  <si>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</si>
  <si>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</si>
  <si>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</si>
  <si>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</si>
  <si>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</si>
  <si>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</si>
  <si>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</si>
  <si>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</si>
  <si>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</si>
  <si>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</si>
  <si>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</si>
  <si>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</si>
  <si>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</si>
  <si>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</si>
  <si>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</si>
  <si>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</si>
  <si>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</si>
  <si>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</si>
  <si>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</si>
  <si>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</si>
  <si>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</si>
  <si>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</si>
  <si>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</si>
  <si>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</si>
  <si>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</si>
  <si>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</si>
  <si>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</si>
  <si>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</si>
  <si>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</si>
  <si>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</si>
  <si>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</si>
  <si>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</si>
  <si>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</si>
  <si>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</si>
  <si>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</si>
  <si>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</si>
  <si>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</si>
  <si>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</si>
  <si>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</si>
  <si>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</si>
  <si>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</si>
  <si>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</si>
  <si>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</si>
  <si>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</si>
  <si>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</si>
  <si>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</si>
  <si>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</si>
  <si>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</si>
  <si>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</si>
  <si>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</si>
  <si>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</si>
  <si>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</si>
  <si>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</si>
  <si>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</si>
  <si>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</si>
  <si>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</si>
  <si>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</si>
  <si>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</si>
  <si>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</si>
  <si>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</si>
  <si>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</si>
  <si>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</si>
  <si>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</si>
  <si>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</si>
  <si>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</si>
  <si>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</si>
  <si>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</si>
  <si>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</si>
  <si>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</si>
  <si>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</si>
  <si>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</si>
  <si>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</si>
  <si>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</si>
  <si>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</si>
  <si>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</si>
  <si>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</si>
  <si>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</si>
  <si>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</si>
  <si>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</si>
  <si>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</si>
  <si>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</si>
  <si>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</si>
  <si>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</si>
  <si>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</si>
  <si>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</si>
  <si>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</si>
  <si>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</si>
  <si>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</si>
  <si>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</si>
  <si>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</si>
  <si>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</si>
  <si>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</si>
  <si>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</si>
  <si>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</si>
  <si>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</si>
  <si>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</si>
  <si>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</si>
  <si>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</si>
  <si>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</si>
  <si>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</si>
  <si>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1. 월령 40% 이상으로 방풍막 설치</t>
    <phoneticPr fontId="3" type="noConversion"/>
  </si>
  <si>
    <t>NE</t>
    <phoneticPr fontId="3" type="noConversion"/>
  </si>
  <si>
    <t>S</t>
    <phoneticPr fontId="3" type="noConversion"/>
  </si>
  <si>
    <t>M_032778</t>
    <phoneticPr fontId="3" type="noConversion"/>
  </si>
  <si>
    <t>C_032686-032785</t>
    <phoneticPr fontId="3" type="noConversion"/>
  </si>
  <si>
    <t>L_032739-032785</t>
    <phoneticPr fontId="3" type="noConversion"/>
  </si>
  <si>
    <t>M_032806-032807:N</t>
    <phoneticPr fontId="3" type="noConversion"/>
  </si>
  <si>
    <t>M_032969-032970:M</t>
    <phoneticPr fontId="3" type="noConversion"/>
  </si>
  <si>
    <t>ALL</t>
    <phoneticPr fontId="3" type="noConversion"/>
  </si>
  <si>
    <t>50s/22k 40s/25k 30s/27k</t>
    <phoneticPr fontId="3" type="noConversion"/>
  </si>
  <si>
    <t>50s/18k 40s/23k 30s/28k</t>
    <phoneticPr fontId="3" type="noConversion"/>
  </si>
  <si>
    <t>E_033036-033043</t>
    <phoneticPr fontId="3" type="noConversion"/>
  </si>
  <si>
    <t>1. E_033036-033043 돔플랫 촬영중 돔 내부 조명 켬. 033044부터 돔플랫 재촬영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</si>
</sst>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B49" sqref="B49:P4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0.94166666666666676</v>
      </c>
      <c r="D9" s="8">
        <v>0.8</v>
      </c>
      <c r="E9" s="8">
        <v>13.9</v>
      </c>
      <c r="F9" s="8">
        <v>8</v>
      </c>
      <c r="G9" s="35" t="s">
        <v>185</v>
      </c>
      <c r="H9" s="8">
        <v>0.5</v>
      </c>
      <c r="I9" s="35">
        <v>98.9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0.21527777777777779</v>
      </c>
      <c r="D10" s="8">
        <v>1.1000000000000001</v>
      </c>
      <c r="E10" s="8">
        <v>13.5</v>
      </c>
      <c r="F10" s="8">
        <v>9</v>
      </c>
      <c r="G10" s="115" t="s">
        <v>184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0.44166666666666665</v>
      </c>
      <c r="D11" s="14">
        <v>1.2</v>
      </c>
      <c r="E11" s="14">
        <v>13.6</v>
      </c>
      <c r="F11" s="14">
        <v>9</v>
      </c>
      <c r="G11" s="115" t="s">
        <v>182</v>
      </c>
      <c r="H11" s="14">
        <v>3.2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</v>
      </c>
      <c r="D12" s="18">
        <f>AVERAGE(D9:D11)</f>
        <v>1.0333333333333334</v>
      </c>
      <c r="E12" s="18">
        <f>AVERAGE(E9:E11)</f>
        <v>13.666666666666666</v>
      </c>
      <c r="F12" s="19">
        <f>AVERAGE(F9:F11)</f>
        <v>8.6666666666666661</v>
      </c>
      <c r="G12" s="20"/>
      <c r="H12" s="21">
        <f>AVERAGE(H9:H11)</f>
        <v>1.7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179</v>
      </c>
      <c r="H16" s="26" t="s">
        <v>173</v>
      </c>
      <c r="I16" s="26" t="s">
        <v>191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0.90347222222222223</v>
      </c>
      <c r="D17" s="27">
        <v>0.90486111111111101</v>
      </c>
      <c r="E17" s="27">
        <v>0.94166666666666676</v>
      </c>
      <c r="F17" s="27">
        <v>0.96666666666666667</v>
      </c>
      <c r="G17" s="27">
        <v>2.361111111111111E-2</v>
      </c>
      <c r="H17" s="27">
        <v>0.42569444444444443</v>
      </c>
      <c r="I17" s="27">
        <v>0.4548611111111111</v>
      </c>
      <c r="J17" s="27"/>
      <c r="K17" s="27"/>
      <c r="L17" s="27"/>
      <c r="M17" s="27"/>
      <c r="N17" s="27"/>
      <c r="O17" s="27"/>
      <c r="P17" s="27">
        <v>0.46736111111111112</v>
      </c>
    </row>
    <row r="18" spans="2:16" ht="14.15" customHeight="1" x14ac:dyDescent="0.45">
      <c r="B18" s="34" t="s">
        <v>43</v>
      </c>
      <c r="C18" s="26">
        <v>32677</v>
      </c>
      <c r="D18" s="26">
        <v>32678</v>
      </c>
      <c r="E18" s="26">
        <v>32683</v>
      </c>
      <c r="F18" s="26">
        <v>32698</v>
      </c>
      <c r="G18" s="26">
        <v>32736</v>
      </c>
      <c r="H18" s="26">
        <v>33013</v>
      </c>
      <c r="I18" s="26">
        <v>33024</v>
      </c>
      <c r="J18" s="26"/>
      <c r="K18" s="26"/>
      <c r="L18" s="26"/>
      <c r="M18" s="26"/>
      <c r="N18" s="26"/>
      <c r="O18" s="26"/>
      <c r="P18" s="26">
        <v>33035</v>
      </c>
    </row>
    <row r="19" spans="2:16" ht="14.15" customHeight="1" thickBot="1" x14ac:dyDescent="0.5">
      <c r="B19" s="13" t="s">
        <v>44</v>
      </c>
      <c r="C19" s="28"/>
      <c r="D19" s="26">
        <v>32682</v>
      </c>
      <c r="E19" s="26">
        <v>32697</v>
      </c>
      <c r="F19" s="29">
        <v>32735</v>
      </c>
      <c r="G19" s="29">
        <v>33012</v>
      </c>
      <c r="H19" s="29">
        <v>33023</v>
      </c>
      <c r="I19" s="26">
        <v>33034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15</v>
      </c>
      <c r="F20" s="32">
        <f t="shared" si="0"/>
        <v>38</v>
      </c>
      <c r="G20" s="32">
        <f t="shared" si="0"/>
        <v>277</v>
      </c>
      <c r="H20" s="32">
        <f t="shared" si="0"/>
        <v>11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>
        <v>33024</v>
      </c>
      <c r="K23" s="113">
        <v>33026</v>
      </c>
      <c r="L23" s="113" t="s">
        <v>175</v>
      </c>
      <c r="M23" s="132" t="s">
        <v>192</v>
      </c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>
        <v>33027</v>
      </c>
      <c r="K25" s="113">
        <v>33029</v>
      </c>
      <c r="L25" s="113" t="s">
        <v>176</v>
      </c>
      <c r="M25" s="132" t="s">
        <v>193</v>
      </c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0.39166666666666666</v>
      </c>
      <c r="D30" s="42">
        <v>6.458333333333334E-2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0.45624999999999999</v>
      </c>
    </row>
    <row r="31" spans="2:16" ht="14.15" customHeight="1" x14ac:dyDescent="0.45">
      <c r="B31" s="36" t="s">
        <v>164</v>
      </c>
      <c r="C31" s="46">
        <v>0.40208333333333335</v>
      </c>
      <c r="D31" s="7">
        <v>5.6944444444444443E-2</v>
      </c>
      <c r="E31" s="7"/>
      <c r="F31" s="7"/>
      <c r="G31" s="7"/>
      <c r="H31" s="7"/>
      <c r="I31" s="7"/>
      <c r="J31" s="7"/>
      <c r="K31" s="7">
        <v>4.0972222222222222E-2</v>
      </c>
      <c r="L31" s="7"/>
      <c r="M31" s="7"/>
      <c r="N31" s="7"/>
      <c r="O31" s="47"/>
      <c r="P31" s="45">
        <f>SUM(C31:N31)</f>
        <v>0.5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0.40208333333333335</v>
      </c>
      <c r="D34" s="108">
        <f t="shared" ref="D34:N34" si="1">D31-D32-D33</f>
        <v>5.6944444444444443E-2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4.0972222222222222E-2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187</v>
      </c>
      <c r="D36" s="147"/>
      <c r="E36" s="147" t="s">
        <v>188</v>
      </c>
      <c r="F36" s="147"/>
      <c r="G36" s="147" t="s">
        <v>186</v>
      </c>
      <c r="H36" s="147"/>
      <c r="I36" s="147" t="s">
        <v>189</v>
      </c>
      <c r="J36" s="147"/>
      <c r="K36" s="147" t="s">
        <v>190</v>
      </c>
      <c r="L36" s="147"/>
      <c r="M36" s="147" t="s">
        <v>194</v>
      </c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195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0.69</v>
      </c>
      <c r="E53" s="111">
        <v>2.16</v>
      </c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680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-163.6</v>
      </c>
      <c r="E72" s="99" t="s">
        <v>117</v>
      </c>
      <c r="F72" s="59">
        <v>17.5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-166.3</v>
      </c>
      <c r="D73" s="59">
        <v>-167.1</v>
      </c>
      <c r="E73" s="101" t="s">
        <v>121</v>
      </c>
      <c r="F73" s="60">
        <v>13.2</v>
      </c>
      <c r="G73" s="60">
        <v>12.4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-168.4</v>
      </c>
      <c r="D74" s="59">
        <v>-166.3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-111.5</v>
      </c>
      <c r="D75" s="59">
        <v>-112.5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</v>
      </c>
      <c r="D76" s="59">
        <v>26.5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21.9</v>
      </c>
      <c r="D77" s="59">
        <v>22.4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18.5</v>
      </c>
      <c r="D79" s="59">
        <v>19</v>
      </c>
      <c r="E79" s="99" t="s">
        <v>151</v>
      </c>
      <c r="F79" s="59">
        <v>12.7</v>
      </c>
      <c r="G79" s="59">
        <v>13.5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5.3600000000000002E-4</v>
      </c>
      <c r="D80" s="63">
        <v>5.5500000000000005E-4</v>
      </c>
      <c r="E80" s="101" t="s">
        <v>156</v>
      </c>
      <c r="F80" s="60">
        <v>13</v>
      </c>
      <c r="G80" s="60">
        <v>13.4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2025-06-10T11:35:13Z</dcterms:modified>
</cp:coreProperties>
</file>