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6월\"/>
    </mc:Choice>
  </mc:AlternateContent>
  <xr:revisionPtr revIDLastSave="0" documentId="13_ncr:1_{BFE1A615-F9B8-4DBB-856B-56BC802DEDFF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<sst xmlns="http://schemas.openxmlformats.org/spreadsheetml/2006/main" count="206" uniqueCount="189">
  <si>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</si>
  <si>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</si>
  <si>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</si>
  <si>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</si>
  <si>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</si>
  <si>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</si>
  <si>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</si>
  <si>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</si>
  <si>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</si>
  <si>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</si>
  <si>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</si>
  <si>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</si>
  <si>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</si>
  <si>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</si>
  <si>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</si>
  <si>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</si>
  <si>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</si>
  <si>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</si>
  <si>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</si>
  <si>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</si>
  <si>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</si>
  <si>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</si>
  <si>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</si>
  <si>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</si>
  <si>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</si>
  <si>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</si>
  <si>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</si>
  <si>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</si>
  <si>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</si>
  <si>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</si>
  <si>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</si>
  <si>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</si>
  <si>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</si>
  <si>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</si>
  <si>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</si>
  <si>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</si>
  <si>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</si>
  <si>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</si>
  <si>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</si>
  <si>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</si>
  <si>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</si>
  <si>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</si>
  <si>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</si>
  <si>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</si>
  <si>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</si>
  <si>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</si>
  <si>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</si>
  <si>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</si>
  <si>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</si>
  <si>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</si>
  <si>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</si>
  <si>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</si>
  <si>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</si>
  <si>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</si>
  <si>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</si>
  <si>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</si>
  <si>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</si>
  <si>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</si>
  <si>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</si>
  <si>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</si>
  <si>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</si>
  <si>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</si>
  <si>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</si>
  <si>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</si>
  <si>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</si>
  <si>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</si>
  <si>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</si>
  <si>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</si>
  <si>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</si>
  <si>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</si>
  <si>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</si>
  <si>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</si>
  <si>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</si>
  <si>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</si>
  <si>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</si>
  <si>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</si>
  <si>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</si>
  <si>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</si>
  <si>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</si>
  <si>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</si>
  <si>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</si>
  <si>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</si>
  <si>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</si>
  <si>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</si>
  <si>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</si>
  <si>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</si>
  <si>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</si>
  <si>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</si>
  <si>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</si>
  <si>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</si>
  <si>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</si>
  <si>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</si>
  <si>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</si>
  <si>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</si>
  <si>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</si>
  <si>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</si>
  <si>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</si>
  <si>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</si>
  <si>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</si>
  <si>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</si>
  <si>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</si>
  <si>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</si>
  <si>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</si>
  <si>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</si>
  <si>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</si>
  <si>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</si>
  <si>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</si>
  <si>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</si>
  <si>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</si>
  <si>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</si>
  <si>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</si>
  <si>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</si>
  <si>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</si>
  <si>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</si>
  <si>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</si>
  <si>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</si>
  <si>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</si>
  <si>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</si>
  <si>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</si>
  <si>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</si>
  <si>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</si>
  <si>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</si>
  <si>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</si>
  <si>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</si>
  <si>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</si>
  <si>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</si>
  <si>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</si>
  <si>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</si>
  <si>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</si>
  <si>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</si>
  <si>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</si>
  <si>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</si>
  <si>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</si>
  <si>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</si>
  <si>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</si>
  <si>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</si>
  <si>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</si>
  <si>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</si>
  <si>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</si>
  <si>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</si>
  <si>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</si>
  <si>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</si>
  <si>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</si>
  <si>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</si>
  <si>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</si>
  <si>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</si>
  <si>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</si>
  <si>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</si>
  <si>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</si>
  <si>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</si>
  <si>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</si>
  <si>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</si>
  <si>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</si>
  <si>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</si>
  <si>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</si>
  <si>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</si>
  <si>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</si>
  <si>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</si>
  <si>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</si>
  <si>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</si>
  <si>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</si>
  <si>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</si>
  <si>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</si>
  <si>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</si>
  <si>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</si>
  <si>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</si>
  <si>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</si>
  <si>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</si>
  <si>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</si>
  <si>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</si>
  <si>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</si>
  <si>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</si>
  <si>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</si>
  <si>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</si>
  <si>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</si>
  <si>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</si>
  <si>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</si>
  <si>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</si>
  <si>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</si>
  <si>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</si>
  <si>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ALL</t>
    <phoneticPr fontId="3" type="noConversion"/>
  </si>
  <si>
    <t>1. 월령 40% 이하으로 방풍막 제거</t>
    <phoneticPr fontId="3" type="noConversion"/>
  </si>
  <si>
    <t>허정환</t>
    <phoneticPr fontId="3" type="noConversion"/>
  </si>
  <si>
    <t>DIR-KSP</t>
    <phoneticPr fontId="3" type="noConversion"/>
  </si>
  <si>
    <t>N</t>
    <phoneticPr fontId="3" type="noConversion"/>
  </si>
  <si>
    <t>20s/12k 40s/15k 60s/13k</t>
    <phoneticPr fontId="3" type="noConversion"/>
  </si>
  <si>
    <t>30s/16k 50s/20k 60s/17k</t>
    <phoneticPr fontId="3" type="noConversion"/>
  </si>
  <si>
    <t>M_030172-030173:M</t>
    <phoneticPr fontId="3" type="noConversion"/>
  </si>
  <si>
    <t>C_030274-030351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</si>
</sst>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G67" sqref="G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45810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0.94166666666666676</v>
      </c>
      <c r="D9" s="8">
        <v>1</v>
      </c>
      <c r="E9" s="8">
        <v>14.8</v>
      </c>
      <c r="F9" s="8">
        <v>9</v>
      </c>
      <c r="G9" s="35" t="s">
        <v>184</v>
      </c>
      <c r="H9" s="8">
        <v>1</v>
      </c>
      <c r="I9" s="35">
        <v>33.1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0.20833333333333334</v>
      </c>
      <c r="D10" s="8">
        <v>0.7</v>
      </c>
      <c r="E10" s="8">
        <v>13.7</v>
      </c>
      <c r="F10" s="8">
        <v>11</v>
      </c>
      <c r="G10" s="115" t="s">
        <v>184</v>
      </c>
      <c r="H10" s="8">
        <v>2.6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0.4465277777777778</v>
      </c>
      <c r="D11" s="14">
        <v>1.3</v>
      </c>
      <c r="E11" s="14">
        <v>13.4</v>
      </c>
      <c r="F11" s="14">
        <v>10</v>
      </c>
      <c r="G11" s="115" t="s">
        <v>184</v>
      </c>
      <c r="H11" s="14">
        <v>3.7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23.504861111111111</v>
      </c>
      <c r="D12" s="18">
        <f>AVERAGE(D9:D11)</f>
        <v>1</v>
      </c>
      <c r="E12" s="18">
        <f>AVERAGE(E9:E11)</f>
        <v>13.966666666666667</v>
      </c>
      <c r="F12" s="19">
        <f>AVERAGE(F9:F11)</f>
        <v>10</v>
      </c>
      <c r="G12" s="20"/>
      <c r="H12" s="21">
        <f>AVERAGE(H9:H11)</f>
        <v>2.4333333333333336</v>
      </c>
      <c r="I12" s="22"/>
      <c r="J12" s="23">
        <f>AVERAGE(J9:J11)</f>
        <v>0.66666666666666663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183</v>
      </c>
      <c r="G16" s="26" t="s">
        <v>179</v>
      </c>
      <c r="H16" s="26" t="s">
        <v>180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0.91041666666666676</v>
      </c>
      <c r="D17" s="27">
        <v>0.91180555555555554</v>
      </c>
      <c r="E17" s="27">
        <v>0.94166666666666676</v>
      </c>
      <c r="F17" s="27">
        <v>0.96527777777777779</v>
      </c>
      <c r="G17" s="27">
        <v>4.7222222222222221E-2</v>
      </c>
      <c r="H17" s="27">
        <v>0.4465277777777778</v>
      </c>
      <c r="I17" s="27"/>
      <c r="J17" s="27"/>
      <c r="K17" s="27"/>
      <c r="L17" s="27"/>
      <c r="M17" s="27"/>
      <c r="N17" s="27"/>
      <c r="O17" s="27"/>
      <c r="P17" s="27">
        <v>0.45069444444444445</v>
      </c>
    </row>
    <row r="18" spans="2:16" ht="14.15" customHeight="1" x14ac:dyDescent="0.45">
      <c r="B18" s="34" t="s">
        <v>43</v>
      </c>
      <c r="C18" s="26">
        <v>29992</v>
      </c>
      <c r="D18" s="26">
        <v>29993</v>
      </c>
      <c r="E18" s="26">
        <v>30004</v>
      </c>
      <c r="F18" s="26">
        <v>30019</v>
      </c>
      <c r="G18" s="26">
        <v>30076</v>
      </c>
      <c r="H18" s="26">
        <v>30352</v>
      </c>
      <c r="I18" s="26"/>
      <c r="J18" s="26"/>
      <c r="K18" s="26"/>
      <c r="L18" s="26"/>
      <c r="M18" s="26"/>
      <c r="N18" s="26"/>
      <c r="O18" s="26"/>
      <c r="P18" s="26">
        <v>30357</v>
      </c>
    </row>
    <row r="19" spans="2:16" ht="14.15" customHeight="1" thickBot="1" x14ac:dyDescent="0.5">
      <c r="B19" s="13" t="s">
        <v>44</v>
      </c>
      <c r="C19" s="28"/>
      <c r="D19" s="26">
        <v>30003</v>
      </c>
      <c r="E19" s="26">
        <v>30018</v>
      </c>
      <c r="F19" s="29">
        <v>30075</v>
      </c>
      <c r="G19" s="29">
        <v>30351</v>
      </c>
      <c r="H19" s="29">
        <v>30356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15</v>
      </c>
      <c r="F20" s="32">
        <f t="shared" si="0"/>
        <v>57</v>
      </c>
      <c r="G20" s="32">
        <f t="shared" si="0"/>
        <v>276</v>
      </c>
      <c r="H20" s="32">
        <f t="shared" si="0"/>
        <v>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174</v>
      </c>
      <c r="F23" s="135"/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45">
      <c r="B24" s="133"/>
      <c r="C24" s="35">
        <v>29998</v>
      </c>
      <c r="D24" s="35">
        <v>30000</v>
      </c>
      <c r="E24" s="113" t="s">
        <v>176</v>
      </c>
      <c r="F24" s="135" t="s">
        <v>185</v>
      </c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177</v>
      </c>
      <c r="F25" s="135"/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45">
      <c r="B26" s="133"/>
      <c r="C26" s="35">
        <v>30001</v>
      </c>
      <c r="D26" s="35">
        <v>30003</v>
      </c>
      <c r="E26" s="113" t="s">
        <v>175</v>
      </c>
      <c r="F26" s="132" t="s">
        <v>186</v>
      </c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0.375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>
        <v>7.9166666666666663E-2</v>
      </c>
      <c r="O30" s="44"/>
      <c r="P30" s="45">
        <f>SUM(C30:J30,L30:N30)</f>
        <v>0.45416666666666666</v>
      </c>
    </row>
    <row r="31" spans="2:16" ht="14.15" customHeight="1" x14ac:dyDescent="0.45">
      <c r="B31" s="36" t="s">
        <v>164</v>
      </c>
      <c r="C31" s="46">
        <v>0.39930555555555558</v>
      </c>
      <c r="D31" s="7">
        <v>8.1944444444444445E-2</v>
      </c>
      <c r="E31" s="7"/>
      <c r="F31" s="7"/>
      <c r="G31" s="7"/>
      <c r="H31" s="7"/>
      <c r="I31" s="7"/>
      <c r="J31" s="7"/>
      <c r="K31" s="7">
        <v>2.361111111111111E-2</v>
      </c>
      <c r="L31" s="7"/>
      <c r="M31" s="7"/>
      <c r="N31" s="7"/>
      <c r="O31" s="47"/>
      <c r="P31" s="45">
        <f>SUM(C31:N31)</f>
        <v>0.50486111111111109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0.39930555555555558</v>
      </c>
      <c r="D34" s="108">
        <f t="shared" ref="D34:N34" si="1">D31-D32-D33</f>
        <v>8.1944444444444445E-2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2.361111111111111E-2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0.50486111111111109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7" t="s">
        <v>187</v>
      </c>
      <c r="D36" s="147"/>
      <c r="E36" s="147" t="s">
        <v>188</v>
      </c>
      <c r="F36" s="147"/>
      <c r="G36" s="147"/>
      <c r="H36" s="147"/>
      <c r="I36" s="147"/>
      <c r="J36" s="147"/>
      <c r="K36" s="147"/>
      <c r="L36" s="147"/>
      <c r="M36" s="147"/>
      <c r="N36" s="147"/>
      <c r="O36" s="145"/>
      <c r="P36" s="146"/>
    </row>
    <row r="37" spans="2:16" ht="18" customHeight="1" x14ac:dyDescent="0.4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52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>
        <v>0.53</v>
      </c>
      <c r="E53" s="111">
        <v>0.51</v>
      </c>
      <c r="F53" s="111">
        <v>1.3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178</v>
      </c>
      <c r="C54" s="142"/>
      <c r="D54" s="142"/>
      <c r="E54" s="142"/>
      <c r="F54" s="111">
        <v>370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-162.80000000000001</v>
      </c>
      <c r="D72" s="59">
        <v>-163.30000000000001</v>
      </c>
      <c r="E72" s="99" t="s">
        <v>117</v>
      </c>
      <c r="F72" s="59">
        <v>17.5</v>
      </c>
      <c r="G72" s="59">
        <v>18.100000000000001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</v>
      </c>
      <c r="D73" s="59">
        <v>-164.6</v>
      </c>
      <c r="E73" s="101" t="s">
        <v>121</v>
      </c>
      <c r="F73" s="60">
        <v>15.5</v>
      </c>
      <c r="G73" s="60">
        <v>12.5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-174.4</v>
      </c>
      <c r="D74" s="59">
        <v>-171.2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-108.7</v>
      </c>
      <c r="D75" s="59">
        <v>-110.9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26.6</v>
      </c>
      <c r="D76" s="59">
        <v>26.4</v>
      </c>
      <c r="E76" s="101" t="s">
        <v>136</v>
      </c>
      <c r="F76" s="61">
        <v>25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22.7</v>
      </c>
      <c r="D77" s="59">
        <v>22.6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20.9</v>
      </c>
      <c r="D78" s="59">
        <v>20.8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19.5</v>
      </c>
      <c r="D79" s="59">
        <v>19.399999999999999</v>
      </c>
      <c r="E79" s="99" t="s">
        <v>151</v>
      </c>
      <c r="F79" s="59">
        <v>13.1</v>
      </c>
      <c r="G79" s="59">
        <v>13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3.0299999999999999E-4</v>
      </c>
      <c r="D80" s="63">
        <v>3.6600000000000001E-4</v>
      </c>
      <c r="E80" s="101" t="s">
        <v>156</v>
      </c>
      <c r="F80" s="60">
        <v>17.5</v>
      </c>
      <c r="G80" s="60">
        <v>13.9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181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2025-06-02T10:54:53Z</dcterms:modified>
</cp:coreProperties>
</file>