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01379009-D2CE-45DB-84F0-BEB16DF33DC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<sst xmlns="http://schemas.openxmlformats.org/spreadsheetml/2006/main" count="203" uniqueCount="186">
  <si>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</si>
  <si>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</si>
  <si>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</si>
  <si>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</si>
  <si>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</si>
  <si>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</si>
  <si>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</si>
  <si>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</si>
  <si>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</si>
  <si>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</si>
  <si>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</si>
  <si>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</si>
  <si>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</si>
  <si>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</si>
  <si>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</si>
  <si>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</si>
  <si>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</si>
  <si>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</si>
  <si>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</si>
  <si>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</si>
  <si>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</si>
  <si>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</si>
  <si>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</si>
  <si>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</si>
  <si>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</si>
  <si>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</si>
  <si>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</si>
  <si>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</si>
  <si>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</si>
  <si>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</si>
  <si>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</si>
  <si>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</si>
  <si>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</si>
  <si>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</si>
  <si>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</si>
  <si>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</si>
  <si>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</si>
  <si>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</si>
  <si>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</si>
  <si>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</si>
  <si>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</si>
  <si>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</si>
  <si>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</si>
  <si>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</si>
  <si>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</si>
  <si>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</si>
  <si>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</si>
  <si>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</si>
  <si>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</si>
  <si>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</si>
  <si>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</si>
  <si>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</si>
  <si>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</si>
  <si>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</si>
  <si>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</si>
  <si>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</si>
  <si>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</si>
  <si>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</si>
  <si>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</si>
  <si>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</si>
  <si>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</si>
  <si>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</si>
  <si>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</si>
  <si>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</si>
  <si>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</si>
  <si>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</si>
  <si>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</si>
  <si>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</si>
  <si>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</si>
  <si>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</si>
  <si>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</si>
  <si>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</si>
  <si>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</si>
  <si>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</si>
  <si>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</si>
  <si>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</si>
  <si>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</si>
  <si>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</si>
  <si>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</si>
  <si>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</si>
  <si>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</si>
  <si>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</si>
  <si>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</si>
  <si>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</si>
  <si>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</si>
  <si>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</si>
  <si>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</si>
  <si>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</si>
  <si>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</si>
  <si>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</si>
  <si>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</si>
  <si>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</si>
  <si>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</si>
  <si>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</si>
  <si>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</si>
  <si>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</si>
  <si>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</si>
  <si>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</si>
  <si>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</si>
  <si>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</si>
  <si>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</si>
  <si>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</si>
  <si>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</si>
  <si>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</si>
  <si>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</si>
  <si>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</si>
  <si>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</si>
  <si>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</si>
  <si>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</si>
  <si>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</si>
  <si>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</si>
  <si>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</si>
  <si>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</si>
  <si>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</si>
  <si>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</si>
  <si>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</si>
  <si>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</si>
  <si>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</si>
  <si>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</si>
  <si>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</si>
  <si>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</si>
  <si>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</si>
  <si>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</si>
  <si>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</si>
  <si>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</si>
  <si>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</si>
  <si>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</si>
  <si>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</si>
  <si>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</si>
  <si>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</si>
  <si>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</si>
  <si>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</si>
  <si>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</si>
  <si>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</si>
  <si>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</si>
  <si>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</si>
  <si>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</si>
  <si>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</si>
  <si>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</si>
  <si>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</si>
  <si>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</si>
  <si>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</si>
  <si>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</si>
  <si>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</si>
  <si>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</si>
  <si>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</si>
  <si>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</si>
  <si>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</si>
  <si>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</si>
  <si>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</si>
  <si>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</si>
  <si>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</si>
  <si>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</si>
  <si>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</si>
  <si>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</si>
  <si>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</si>
  <si>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</si>
  <si>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</si>
  <si>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</si>
  <si>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</si>
  <si>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</si>
  <si>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</si>
  <si>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</si>
  <si>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</si>
  <si>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</si>
  <si>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</si>
  <si>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</si>
  <si>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</si>
  <si>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</si>
  <si>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</si>
  <si>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</si>
  <si>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</si>
  <si>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</si>
  <si>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</si>
  <si>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</si>
  <si>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</si>
  <si>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</si>
  <si>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</si>
  <si>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</si>
  <si>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</si>
  <si>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</si>
  <si>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</si>
  <si>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</si>
  <si>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</si>
  <si>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DIR-KSP</t>
    <phoneticPr fontId="3" type="noConversion"/>
  </si>
  <si>
    <t>C_029403-029628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</si>
</sst>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8" sqref="D7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45808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0.94166666666666676</v>
      </c>
      <c r="D9" s="8">
        <v>0.8</v>
      </c>
      <c r="E9" s="8">
        <v>14.4</v>
      </c>
      <c r="F9" s="8">
        <v>12</v>
      </c>
      <c r="G9" s="35" t="s">
        <v>181</v>
      </c>
      <c r="H9" s="8">
        <v>2</v>
      </c>
      <c r="I9" s="35">
        <v>15.2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0.21597222222222223</v>
      </c>
      <c r="D10" s="8">
        <v>1.1000000000000001</v>
      </c>
      <c r="E10" s="8">
        <v>14.5</v>
      </c>
      <c r="F10" s="8">
        <v>13</v>
      </c>
      <c r="G10" s="115" t="s">
        <v>181</v>
      </c>
      <c r="H10" s="8">
        <v>2.6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0.45277777777777778</v>
      </c>
      <c r="D11" s="14">
        <v>1.3</v>
      </c>
      <c r="E11" s="14">
        <v>14.2</v>
      </c>
      <c r="F11" s="14">
        <v>10</v>
      </c>
      <c r="G11" s="115" t="s">
        <v>181</v>
      </c>
      <c r="H11" s="14">
        <v>2.8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23.511111111111113</v>
      </c>
      <c r="D12" s="18">
        <f>AVERAGE(D9:D11)</f>
        <v>1.0666666666666667</v>
      </c>
      <c r="E12" s="18">
        <f>AVERAGE(E9:E11)</f>
        <v>14.366666666666665</v>
      </c>
      <c r="F12" s="19">
        <f>AVERAGE(F9:F11)</f>
        <v>11.666666666666666</v>
      </c>
      <c r="G12" s="20"/>
      <c r="H12" s="21">
        <f>AVERAGE(H9:H11)</f>
        <v>2.4666666666666663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0.8979166666666667</v>
      </c>
      <c r="D17" s="27">
        <v>0.89930555555555547</v>
      </c>
      <c r="E17" s="27">
        <v>0.94166666666666676</v>
      </c>
      <c r="F17" s="27">
        <v>0.96666666666666667</v>
      </c>
      <c r="G17" s="27">
        <v>5.0694444444444452E-2</v>
      </c>
      <c r="H17" s="27">
        <v>0.45277777777777778</v>
      </c>
      <c r="I17" s="27"/>
      <c r="J17" s="27"/>
      <c r="K17" s="27"/>
      <c r="L17" s="27"/>
      <c r="M17" s="27"/>
      <c r="N17" s="27"/>
      <c r="O17" s="27"/>
      <c r="P17" s="27">
        <v>0.45694444444444443</v>
      </c>
    </row>
    <row r="18" spans="2:16" ht="14.15" customHeight="1" x14ac:dyDescent="0.45">
      <c r="B18" s="34" t="s">
        <v>43</v>
      </c>
      <c r="C18" s="26">
        <v>29274</v>
      </c>
      <c r="D18" s="26">
        <v>29275</v>
      </c>
      <c r="E18" s="26">
        <v>29280</v>
      </c>
      <c r="F18" s="26">
        <v>29296</v>
      </c>
      <c r="G18" s="26">
        <v>29353</v>
      </c>
      <c r="H18" s="26">
        <v>29629</v>
      </c>
      <c r="I18" s="26"/>
      <c r="J18" s="26"/>
      <c r="K18" s="26"/>
      <c r="L18" s="26"/>
      <c r="M18" s="26"/>
      <c r="N18" s="26"/>
      <c r="O18" s="26"/>
      <c r="P18" s="26">
        <v>29634</v>
      </c>
    </row>
    <row r="19" spans="2:16" ht="14.15" customHeight="1" thickBot="1" x14ac:dyDescent="0.5">
      <c r="B19" s="13" t="s">
        <v>44</v>
      </c>
      <c r="C19" s="28"/>
      <c r="D19" s="26">
        <v>29279</v>
      </c>
      <c r="E19" s="26">
        <v>29295</v>
      </c>
      <c r="F19" s="29">
        <v>29352</v>
      </c>
      <c r="G19" s="29">
        <v>29628</v>
      </c>
      <c r="H19" s="29">
        <v>29633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16</v>
      </c>
      <c r="F20" s="32">
        <f t="shared" si="0"/>
        <v>57</v>
      </c>
      <c r="G20" s="32">
        <f t="shared" si="0"/>
        <v>276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89"/>
      <c r="G23" s="190"/>
      <c r="H23" s="190"/>
      <c r="I23" s="191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89"/>
      <c r="G24" s="190"/>
      <c r="H24" s="190"/>
      <c r="I24" s="191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89"/>
      <c r="G25" s="190"/>
      <c r="H25" s="190"/>
      <c r="I25" s="191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0.37361111111111112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8.0555555555555561E-2</v>
      </c>
      <c r="O30" s="44"/>
      <c r="P30" s="45">
        <f>SUM(C30:J30,L30:N30)</f>
        <v>0.45416666666666666</v>
      </c>
    </row>
    <row r="31" spans="2:16" ht="14.15" customHeight="1" x14ac:dyDescent="0.45">
      <c r="B31" s="36" t="s">
        <v>164</v>
      </c>
      <c r="C31" s="46">
        <v>0.40208333333333335</v>
      </c>
      <c r="D31" s="7">
        <v>8.4027777777777771E-2</v>
      </c>
      <c r="E31" s="7"/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0.51111111111111107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0.40208333333333335</v>
      </c>
      <c r="D34" s="108">
        <f t="shared" ref="D34:N34" si="1">D31-D32-D33</f>
        <v>8.4027777777777771E-2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2.4999999999999998E-2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0.51111111111111107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185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8" t="s">
        <v>166</v>
      </c>
      <c r="C53" s="179"/>
      <c r="D53" s="111">
        <v>0.38</v>
      </c>
      <c r="E53" s="111">
        <v>0.85</v>
      </c>
      <c r="F53" s="111">
        <v>1.03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5" customHeight="1" thickTop="1" thickBot="1" x14ac:dyDescent="0.5">
      <c r="B54" s="181" t="s">
        <v>178</v>
      </c>
      <c r="C54" s="182"/>
      <c r="D54" s="182"/>
      <c r="E54" s="182"/>
      <c r="F54" s="111">
        <v>1237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-161.80000000000001</v>
      </c>
      <c r="D72" s="59">
        <v>-162.6</v>
      </c>
      <c r="E72" s="99" t="s">
        <v>117</v>
      </c>
      <c r="F72" s="59">
        <v>18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</v>
      </c>
      <c r="D73" s="59">
        <v>-163.69999999999999</v>
      </c>
      <c r="E73" s="101" t="s">
        <v>121</v>
      </c>
      <c r="F73" s="60">
        <v>18.100000000000001</v>
      </c>
      <c r="G73" s="60">
        <v>14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-165.2</v>
      </c>
      <c r="D74" s="59">
        <v>-169.1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-103.8</v>
      </c>
      <c r="D75" s="59">
        <v>-109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26.3</v>
      </c>
      <c r="D76" s="59">
        <v>26.6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22.5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19</v>
      </c>
      <c r="E79" s="99" t="s">
        <v>151</v>
      </c>
      <c r="F79" s="59">
        <v>13.1</v>
      </c>
      <c r="G79" s="59">
        <v>13.8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1.14E-3</v>
      </c>
      <c r="D80" s="63">
        <v>6.3199999999999997E-4</v>
      </c>
      <c r="E80" s="101" t="s">
        <v>156</v>
      </c>
      <c r="F80" s="60">
        <v>22.9</v>
      </c>
      <c r="G80" s="60">
        <v>14.3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2025-05-31T11:12:09Z</dcterms:modified>
</cp:coreProperties>
</file>