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5월\"/>
    </mc:Choice>
  </mc:AlternateContent>
  <xr:revisionPtr revIDLastSave="0" documentId="13_ncr:1_{AB5F3FC5-96CA-467F-A83B-ED1D4EC71B8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<sst xmlns="http://schemas.openxmlformats.org/spreadsheetml/2006/main" count="203" uniqueCount="187">
  <si>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</si>
  <si>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</si>
  <si>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</si>
  <si>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</si>
  <si>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</si>
  <si>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</si>
  <si>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</si>
  <si>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</si>
  <si>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</si>
  <si>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</si>
  <si>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</si>
  <si>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</si>
  <si>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</si>
  <si>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</si>
  <si>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</si>
  <si>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</si>
  <si>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</si>
  <si>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</si>
  <si>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</si>
  <si>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</si>
  <si>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</si>
  <si>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</si>
  <si>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</si>
  <si>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</si>
  <si>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</si>
  <si>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</si>
  <si>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</si>
  <si>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</si>
  <si>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</si>
  <si>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</si>
  <si>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</si>
  <si>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</si>
  <si>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</si>
  <si>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</si>
  <si>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</si>
  <si>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</si>
  <si>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</si>
  <si>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</si>
  <si>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</si>
  <si>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</si>
  <si>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</si>
  <si>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</si>
  <si>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</si>
  <si>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</si>
  <si>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</si>
  <si>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</si>
  <si>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</si>
  <si>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</si>
  <si>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</si>
  <si>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</si>
  <si>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</si>
  <si>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</si>
  <si>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</si>
  <si>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</si>
  <si>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</si>
  <si>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</si>
  <si>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</si>
  <si>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</si>
  <si>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</si>
  <si>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</si>
  <si>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</si>
  <si>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</si>
  <si>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</si>
  <si>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</si>
  <si>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</si>
  <si>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</si>
  <si>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</si>
  <si>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</si>
  <si>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</si>
  <si>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</si>
  <si>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</si>
  <si>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</si>
  <si>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</si>
  <si>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</si>
  <si>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</si>
  <si>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</si>
  <si>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</si>
  <si>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</si>
  <si>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</si>
  <si>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</si>
  <si>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</si>
  <si>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</si>
  <si>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</si>
  <si>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</si>
  <si>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</si>
  <si>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</si>
  <si>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</si>
  <si>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</si>
  <si>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</si>
  <si>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</si>
  <si>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</si>
  <si>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</si>
  <si>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</si>
  <si>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</si>
  <si>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</si>
  <si>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</si>
  <si>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</si>
  <si>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</si>
  <si>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</si>
  <si>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</si>
  <si>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</si>
  <si>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</si>
  <si>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</si>
  <si>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</si>
  <si>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</si>
  <si>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</si>
  <si>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</si>
  <si>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</si>
  <si>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</si>
  <si>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</si>
  <si>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</si>
  <si>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</si>
  <si>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</si>
  <si>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</si>
  <si>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</si>
  <si>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</si>
  <si>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</si>
  <si>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</si>
  <si>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</si>
  <si>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</si>
  <si>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</si>
  <si>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</si>
  <si>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</si>
  <si>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</si>
  <si>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</si>
  <si>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</si>
  <si>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</si>
  <si>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</si>
  <si>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</si>
  <si>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</si>
  <si>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</si>
  <si>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</si>
  <si>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</si>
  <si>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</si>
  <si>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</si>
  <si>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</si>
  <si>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</si>
  <si>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</si>
  <si>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</si>
  <si>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</si>
  <si>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</si>
  <si>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</si>
  <si>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</si>
  <si>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</si>
  <si>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</si>
  <si>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</si>
  <si>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</si>
  <si>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</si>
  <si>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</si>
  <si>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</si>
  <si>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</si>
  <si>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</si>
  <si>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</si>
  <si>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</si>
  <si>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</si>
  <si>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</si>
  <si>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</si>
  <si>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</si>
  <si>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</si>
  <si>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</si>
  <si>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</si>
  <si>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</si>
  <si>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</si>
  <si>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</si>
  <si>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</si>
  <si>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</si>
  <si>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</si>
  <si>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</si>
  <si>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</si>
  <si>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</si>
  <si>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</si>
  <si>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</si>
  <si>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</si>
  <si>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</si>
  <si>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</si>
  <si>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</si>
  <si>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</si>
  <si>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</si>
  <si>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</si>
  <si>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</si>
  <si>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ALL</t>
    <phoneticPr fontId="3" type="noConversion"/>
  </si>
  <si>
    <t>KSP</t>
    <phoneticPr fontId="3" type="noConversion"/>
  </si>
  <si>
    <t>1. 월령 40% 이하으로 방풍막 제거</t>
    <phoneticPr fontId="3" type="noConversion"/>
  </si>
  <si>
    <t>허정환</t>
    <phoneticPr fontId="3" type="noConversion"/>
  </si>
  <si>
    <t>NW</t>
    <phoneticPr fontId="3" type="noConversion"/>
  </si>
  <si>
    <t>M_029060-029061:K</t>
    <phoneticPr fontId="3" type="noConversion"/>
  </si>
  <si>
    <t>SW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</si>
</sst>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I6" sqref="I6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45807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0.94305555555555554</v>
      </c>
      <c r="D9" s="8">
        <v>1.1000000000000001</v>
      </c>
      <c r="E9" s="8">
        <v>15.2</v>
      </c>
      <c r="F9" s="8">
        <v>13</v>
      </c>
      <c r="G9" s="35" t="s">
        <v>184</v>
      </c>
      <c r="H9" s="8">
        <v>0.4</v>
      </c>
      <c r="I9" s="35">
        <v>8.4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0.20833333333333334</v>
      </c>
      <c r="D10" s="8">
        <v>1</v>
      </c>
      <c r="E10" s="8">
        <v>13.6</v>
      </c>
      <c r="F10" s="8">
        <v>14</v>
      </c>
      <c r="G10" s="115" t="s">
        <v>186</v>
      </c>
      <c r="H10" s="8">
        <v>1.3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0.44861111111111113</v>
      </c>
      <c r="D11" s="14">
        <v>1.3</v>
      </c>
      <c r="E11" s="14">
        <v>12.9</v>
      </c>
      <c r="F11" s="14">
        <v>13</v>
      </c>
      <c r="G11" s="115" t="s">
        <v>186</v>
      </c>
      <c r="H11" s="14">
        <v>1.1000000000000001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23.505555555555556</v>
      </c>
      <c r="D12" s="18">
        <f>AVERAGE(D9:D11)</f>
        <v>1.1333333333333335</v>
      </c>
      <c r="E12" s="18">
        <f>AVERAGE(E9:E11)</f>
        <v>13.899999999999999</v>
      </c>
      <c r="F12" s="19">
        <f>AVERAGE(F9:F11)</f>
        <v>13.333333333333334</v>
      </c>
      <c r="G12" s="20"/>
      <c r="H12" s="21">
        <f>AVERAGE(H9:H11)</f>
        <v>0.93333333333333346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181</v>
      </c>
      <c r="G16" s="26" t="s">
        <v>179</v>
      </c>
      <c r="H16" s="26" t="s">
        <v>180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0.8833333333333333</v>
      </c>
      <c r="D17" s="27">
        <v>0.88541666666666663</v>
      </c>
      <c r="E17" s="27">
        <v>0.94305555555555554</v>
      </c>
      <c r="F17" s="27">
        <v>0.97013888888888899</v>
      </c>
      <c r="G17" s="27">
        <v>4.9305555555555554E-2</v>
      </c>
      <c r="H17" s="27">
        <v>0.44861111111111113</v>
      </c>
      <c r="I17" s="27"/>
      <c r="J17" s="27"/>
      <c r="K17" s="27"/>
      <c r="L17" s="27"/>
      <c r="M17" s="27"/>
      <c r="N17" s="27"/>
      <c r="O17" s="27"/>
      <c r="P17" s="27">
        <v>0.45277777777777778</v>
      </c>
    </row>
    <row r="18" spans="2:16" ht="14.15" customHeight="1" x14ac:dyDescent="0.45">
      <c r="B18" s="34" t="s">
        <v>43</v>
      </c>
      <c r="C18" s="26">
        <v>28916</v>
      </c>
      <c r="D18" s="26">
        <v>28917</v>
      </c>
      <c r="E18" s="26">
        <v>28923</v>
      </c>
      <c r="F18" s="26">
        <v>28938</v>
      </c>
      <c r="G18" s="26">
        <v>28992</v>
      </c>
      <c r="H18" s="26">
        <v>29268</v>
      </c>
      <c r="I18" s="26"/>
      <c r="J18" s="26"/>
      <c r="K18" s="26"/>
      <c r="L18" s="26"/>
      <c r="M18" s="26"/>
      <c r="N18" s="26"/>
      <c r="O18" s="26"/>
      <c r="P18" s="26">
        <v>29273</v>
      </c>
    </row>
    <row r="19" spans="2:16" ht="14.15" customHeight="1" thickBot="1" x14ac:dyDescent="0.5">
      <c r="B19" s="13" t="s">
        <v>44</v>
      </c>
      <c r="C19" s="28"/>
      <c r="D19" s="26">
        <v>28922</v>
      </c>
      <c r="E19" s="26">
        <v>28937</v>
      </c>
      <c r="F19" s="29">
        <v>28991</v>
      </c>
      <c r="G19" s="29">
        <v>29267</v>
      </c>
      <c r="H19" s="29">
        <v>29272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6</v>
      </c>
      <c r="E20" s="32">
        <f t="shared" ref="E20:O20" si="0">IF(ISNUMBER(E18),E19-E18+1,"")</f>
        <v>15</v>
      </c>
      <c r="F20" s="32">
        <f t="shared" si="0"/>
        <v>54</v>
      </c>
      <c r="G20" s="32">
        <f t="shared" si="0"/>
        <v>276</v>
      </c>
      <c r="H20" s="32">
        <f t="shared" si="0"/>
        <v>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174</v>
      </c>
      <c r="F23" s="189"/>
      <c r="G23" s="190"/>
      <c r="H23" s="190"/>
      <c r="I23" s="191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176</v>
      </c>
      <c r="F24" s="189"/>
      <c r="G24" s="190"/>
      <c r="H24" s="190"/>
      <c r="I24" s="191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177</v>
      </c>
      <c r="F25" s="189"/>
      <c r="G25" s="190"/>
      <c r="H25" s="190"/>
      <c r="I25" s="191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0.37361111111111112</v>
      </c>
      <c r="D30" s="42">
        <v>7.8472222222222221E-2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0.45208333333333334</v>
      </c>
    </row>
    <row r="31" spans="2:16" ht="14.15" customHeight="1" x14ac:dyDescent="0.45">
      <c r="B31" s="36" t="s">
        <v>164</v>
      </c>
      <c r="C31" s="46">
        <v>0.39930555555555558</v>
      </c>
      <c r="D31" s="7">
        <v>7.9166666666666663E-2</v>
      </c>
      <c r="E31" s="7"/>
      <c r="F31" s="7"/>
      <c r="G31" s="7"/>
      <c r="H31" s="7"/>
      <c r="I31" s="7"/>
      <c r="J31" s="7"/>
      <c r="K31" s="7">
        <v>2.7083333333333334E-2</v>
      </c>
      <c r="L31" s="7"/>
      <c r="M31" s="7"/>
      <c r="N31" s="7"/>
      <c r="O31" s="47"/>
      <c r="P31" s="45">
        <f>SUM(C31:N31)</f>
        <v>0.50555555555555554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0.39930555555555558</v>
      </c>
      <c r="D34" s="108">
        <f t="shared" ref="D34:N34" si="1">D31-D32-D33</f>
        <v>7.9166666666666663E-2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2.7083333333333334E-2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0.50555555555555554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185</v>
      </c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8" t="s">
        <v>166</v>
      </c>
      <c r="C53" s="179"/>
      <c r="D53" s="111">
        <v>0.56999999999999995</v>
      </c>
      <c r="E53" s="111">
        <v>1.31</v>
      </c>
      <c r="F53" s="111">
        <v>1.03</v>
      </c>
      <c r="G53" s="179"/>
      <c r="H53" s="179"/>
      <c r="I53" s="179"/>
      <c r="J53" s="179"/>
      <c r="K53" s="179"/>
      <c r="L53" s="179"/>
      <c r="M53" s="179"/>
      <c r="N53" s="179"/>
      <c r="O53" s="179"/>
      <c r="P53" s="180"/>
    </row>
    <row r="54" spans="2:16" ht="14.15" customHeight="1" thickTop="1" thickBot="1" x14ac:dyDescent="0.5">
      <c r="B54" s="181" t="s">
        <v>178</v>
      </c>
      <c r="C54" s="182"/>
      <c r="D54" s="182"/>
      <c r="E54" s="182"/>
      <c r="F54" s="111">
        <v>1008</v>
      </c>
      <c r="G54" s="183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-163.4</v>
      </c>
      <c r="D72" s="59">
        <v>-137.30000000000001</v>
      </c>
      <c r="E72" s="99" t="s">
        <v>117</v>
      </c>
      <c r="F72" s="59">
        <v>17.8</v>
      </c>
      <c r="G72" s="59">
        <v>17.399999999999999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-165.8</v>
      </c>
      <c r="D73" s="59">
        <v>-134.80000000000001</v>
      </c>
      <c r="E73" s="101" t="s">
        <v>121</v>
      </c>
      <c r="F73" s="60">
        <v>18</v>
      </c>
      <c r="G73" s="60">
        <v>15.6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-196.2</v>
      </c>
      <c r="D74" s="59">
        <v>-150.69999999999999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-110.8</v>
      </c>
      <c r="D75" s="59">
        <v>-78.099999999999994</v>
      </c>
      <c r="E75" s="101" t="s">
        <v>131</v>
      </c>
      <c r="F75" s="61">
        <v>30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26.5</v>
      </c>
      <c r="D76" s="59">
        <v>26.2</v>
      </c>
      <c r="E76" s="101" t="s">
        <v>136</v>
      </c>
      <c r="F76" s="61">
        <v>20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22.4</v>
      </c>
      <c r="D77" s="59">
        <v>22.1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20.5</v>
      </c>
      <c r="D78" s="59">
        <v>20.2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19.100000000000001</v>
      </c>
      <c r="D79" s="59">
        <v>18.7</v>
      </c>
      <c r="E79" s="99" t="s">
        <v>151</v>
      </c>
      <c r="F79" s="59">
        <v>14</v>
      </c>
      <c r="G79" s="59">
        <v>12.6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8.0799999999999999E-5</v>
      </c>
      <c r="D80" s="63">
        <v>4.6499999999999996E-3</v>
      </c>
      <c r="E80" s="101" t="s">
        <v>156</v>
      </c>
      <c r="F80" s="60">
        <v>20.399999999999999</v>
      </c>
      <c r="G80" s="60">
        <v>17.600000000000001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182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88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5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7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2025-05-30T10:56:27Z</dcterms:modified>
</cp:coreProperties>
</file>