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BD5F495F-D0FA-4DBD-82D9-5553530D1E7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<sst xmlns="http://schemas.openxmlformats.org/spreadsheetml/2006/main" count="205" uniqueCount="189">
  <si>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</si>
  <si>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</si>
  <si>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</si>
  <si>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</si>
  <si>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</si>
  <si>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</si>
  <si>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</si>
  <si>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</si>
  <si>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</si>
  <si>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</si>
  <si>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</si>
  <si>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</si>
  <si>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</si>
  <si>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</si>
  <si>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</si>
  <si>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</si>
  <si>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</si>
  <si>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</si>
  <si>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</si>
  <si>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</si>
  <si>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</si>
  <si>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</si>
  <si>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</si>
  <si>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</si>
  <si>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</si>
  <si>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</si>
  <si>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</si>
  <si>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</si>
  <si>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</si>
  <si>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</si>
  <si>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</si>
  <si>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</si>
  <si>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</si>
  <si>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</si>
  <si>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</si>
  <si>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</si>
  <si>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</si>
  <si>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</si>
  <si>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</si>
  <si>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</si>
  <si>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</si>
  <si>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</si>
  <si>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</si>
  <si>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</si>
  <si>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</si>
  <si>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</si>
  <si>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</si>
  <si>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</si>
  <si>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</si>
  <si>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</si>
  <si>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</si>
  <si>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</si>
  <si>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</si>
  <si>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</si>
  <si>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</si>
  <si>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</si>
  <si>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</si>
  <si>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</si>
  <si>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</si>
  <si>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</si>
  <si>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</si>
  <si>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</si>
  <si>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</si>
  <si>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</si>
  <si>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</si>
  <si>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</si>
  <si>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</si>
  <si>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</si>
  <si>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</si>
  <si>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</si>
  <si>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</si>
  <si>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</si>
  <si>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</si>
  <si>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</si>
  <si>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</si>
  <si>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</si>
  <si>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</si>
  <si>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</si>
  <si>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</si>
  <si>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</si>
  <si>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</si>
  <si>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</si>
  <si>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</si>
  <si>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</si>
  <si>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</si>
  <si>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</si>
  <si>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</si>
  <si>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</si>
  <si>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</si>
  <si>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</si>
  <si>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</si>
  <si>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</si>
  <si>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</si>
  <si>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</si>
  <si>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</si>
  <si>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</si>
  <si>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</si>
  <si>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</si>
  <si>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</si>
  <si>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</si>
  <si>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</si>
  <si>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</si>
  <si>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</si>
  <si>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</si>
  <si>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</si>
  <si>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</si>
  <si>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</si>
  <si>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</si>
  <si>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</si>
  <si>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</si>
  <si>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</si>
  <si>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</si>
  <si>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</si>
  <si>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</si>
  <si>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</si>
  <si>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</si>
  <si>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</si>
  <si>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</si>
  <si>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</si>
  <si>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</si>
  <si>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</si>
  <si>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</si>
  <si>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</si>
  <si>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</si>
  <si>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</si>
  <si>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</si>
  <si>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</si>
  <si>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</si>
  <si>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</si>
  <si>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</si>
  <si>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</si>
  <si>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</si>
  <si>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</si>
  <si>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</si>
  <si>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</si>
  <si>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</si>
  <si>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</si>
  <si>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</si>
  <si>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</si>
  <si>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</si>
  <si>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</si>
  <si>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</si>
  <si>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</si>
  <si>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</si>
  <si>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</si>
  <si>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</si>
  <si>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</si>
  <si>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</si>
  <si>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</si>
  <si>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</si>
  <si>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</si>
  <si>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</si>
  <si>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</si>
  <si>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</si>
  <si>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</si>
  <si>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</si>
  <si>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</si>
  <si>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</si>
  <si>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</si>
  <si>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</si>
  <si>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</si>
  <si>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</si>
  <si>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</si>
  <si>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</si>
  <si>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</si>
  <si>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</si>
  <si>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</si>
  <si>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</si>
  <si>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</si>
  <si>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</si>
  <si>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</si>
  <si>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</si>
  <si>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</si>
  <si>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</si>
  <si>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</si>
  <si>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</si>
  <si>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</si>
  <si>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</si>
  <si>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</si>
  <si>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1. 월령 40% 이하으로 방풍막 제거</t>
    <phoneticPr fontId="3" type="noConversion"/>
  </si>
  <si>
    <t>허정환</t>
    <phoneticPr fontId="3" type="noConversion"/>
  </si>
  <si>
    <t>N</t>
    <phoneticPr fontId="3" type="noConversion"/>
  </si>
  <si>
    <t>KSP</t>
    <phoneticPr fontId="3" type="noConversion"/>
  </si>
  <si>
    <t>NW</t>
    <phoneticPr fontId="3" type="noConversion"/>
  </si>
  <si>
    <t>C_019219-019234</t>
    <phoneticPr fontId="3" type="noConversion"/>
  </si>
  <si>
    <t>E_019235</t>
    <phoneticPr fontId="3" type="noConversion"/>
  </si>
  <si>
    <t>2. E_019235 bias 촬영이나 flat으로 오입력</t>
    <phoneticPr fontId="3" type="noConversion"/>
  </si>
  <si>
    <t>M_019236</t>
    <phoneticPr fontId="3" type="noConversion"/>
  </si>
  <si>
    <t>1. [23:35-10:02] 구름에 의한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</si>
</sst>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E68" sqref="E6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45778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6.557377049180328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0.95208333333333339</v>
      </c>
      <c r="D9" s="8"/>
      <c r="E9" s="8">
        <v>12.1</v>
      </c>
      <c r="F9" s="8">
        <v>26</v>
      </c>
      <c r="G9" s="35" t="s">
        <v>181</v>
      </c>
      <c r="H9" s="8">
        <v>5.5</v>
      </c>
      <c r="I9" s="35">
        <v>11.9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/>
      <c r="D10" s="8"/>
      <c r="E10" s="8"/>
      <c r="F10" s="8"/>
      <c r="G10" s="115"/>
      <c r="H10" s="8"/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0.41805555555555557</v>
      </c>
      <c r="D11" s="14"/>
      <c r="E11" s="14">
        <v>10.7</v>
      </c>
      <c r="F11" s="14">
        <v>19</v>
      </c>
      <c r="G11" s="115" t="s">
        <v>183</v>
      </c>
      <c r="H11" s="14">
        <v>4.4000000000000004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23.46597222222222</v>
      </c>
      <c r="D12" s="18" t="e">
        <f>AVERAGE(D9:D11)</f>
        <v>#DIV/0!</v>
      </c>
      <c r="E12" s="18">
        <f>AVERAGE(E9:E11)</f>
        <v>11.399999999999999</v>
      </c>
      <c r="F12" s="19">
        <f>AVERAGE(F9:F11)</f>
        <v>22.5</v>
      </c>
      <c r="G12" s="20"/>
      <c r="H12" s="21">
        <f>AVERAGE(H9:H11)</f>
        <v>4.95</v>
      </c>
      <c r="I12" s="22"/>
      <c r="J12" s="23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172</v>
      </c>
      <c r="H16" s="26"/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0.93680555555555556</v>
      </c>
      <c r="D17" s="27">
        <v>0.93958333333333333</v>
      </c>
      <c r="E17" s="27">
        <v>0.95208333333333339</v>
      </c>
      <c r="F17" s="27">
        <v>0.97777777777777775</v>
      </c>
      <c r="G17" s="27">
        <v>0.41805555555555557</v>
      </c>
      <c r="H17" s="27"/>
      <c r="I17" s="27"/>
      <c r="J17" s="27"/>
      <c r="K17" s="27"/>
      <c r="L17" s="27"/>
      <c r="M17" s="27"/>
      <c r="N17" s="27"/>
      <c r="O17" s="27"/>
      <c r="P17" s="27">
        <v>0.42638888888888887</v>
      </c>
    </row>
    <row r="18" spans="2:16" ht="14.15" customHeight="1" x14ac:dyDescent="0.45">
      <c r="B18" s="34" t="s">
        <v>43</v>
      </c>
      <c r="C18" s="26">
        <v>19212</v>
      </c>
      <c r="D18" s="26">
        <v>19213</v>
      </c>
      <c r="E18" s="26">
        <v>19218</v>
      </c>
      <c r="F18" s="26">
        <v>19231</v>
      </c>
      <c r="G18" s="26">
        <v>19235</v>
      </c>
      <c r="H18" s="26"/>
      <c r="I18" s="26"/>
      <c r="J18" s="26"/>
      <c r="K18" s="26"/>
      <c r="L18" s="26"/>
      <c r="M18" s="26"/>
      <c r="N18" s="26"/>
      <c r="O18" s="26"/>
      <c r="P18" s="26">
        <v>19242</v>
      </c>
    </row>
    <row r="19" spans="2:16" ht="14.15" customHeight="1" thickBot="1" x14ac:dyDescent="0.5">
      <c r="B19" s="13" t="s">
        <v>44</v>
      </c>
      <c r="C19" s="28"/>
      <c r="D19" s="26">
        <v>19217</v>
      </c>
      <c r="E19" s="26">
        <v>19230</v>
      </c>
      <c r="F19" s="29">
        <v>19234</v>
      </c>
      <c r="G19" s="29">
        <v>19241</v>
      </c>
      <c r="H19" s="29"/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13</v>
      </c>
      <c r="F20" s="32">
        <f t="shared" si="0"/>
        <v>4</v>
      </c>
      <c r="G20" s="32">
        <f t="shared" si="0"/>
        <v>7</v>
      </c>
      <c r="H20" s="32" t="str">
        <f t="shared" si="0"/>
        <v/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0.29097222222222224</v>
      </c>
      <c r="D30" s="42">
        <v>0.1423611111111111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0.43333333333333335</v>
      </c>
    </row>
    <row r="31" spans="2:16" ht="14.15" customHeight="1" x14ac:dyDescent="0.45">
      <c r="B31" s="36" t="s">
        <v>164</v>
      </c>
      <c r="C31" s="46">
        <v>0.29722222222222222</v>
      </c>
      <c r="D31" s="7">
        <v>0.14305555555555557</v>
      </c>
      <c r="E31" s="7"/>
      <c r="F31" s="7"/>
      <c r="G31" s="7"/>
      <c r="H31" s="7"/>
      <c r="I31" s="7"/>
      <c r="J31" s="7"/>
      <c r="K31" s="7">
        <v>2.5694444444444447E-2</v>
      </c>
      <c r="L31" s="7"/>
      <c r="M31" s="7"/>
      <c r="N31" s="7"/>
      <c r="O31" s="47"/>
      <c r="P31" s="45">
        <f>SUM(C31:N31)</f>
        <v>0.46597222222222223</v>
      </c>
    </row>
    <row r="32" spans="2:16" ht="14.15" customHeight="1" x14ac:dyDescent="0.45">
      <c r="B32" s="36" t="s">
        <v>64</v>
      </c>
      <c r="C32" s="48">
        <v>0.29722222222222222</v>
      </c>
      <c r="D32" s="49">
        <v>0.13819444444444443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0.43541666666666667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1">D31-D32-D33</f>
        <v>4.8611111111111494E-3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2.5694444444444447E-2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3.0555555555555558E-2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184</v>
      </c>
      <c r="D36" s="143"/>
      <c r="E36" s="143" t="s">
        <v>185</v>
      </c>
      <c r="F36" s="143"/>
      <c r="G36" s="143" t="s">
        <v>187</v>
      </c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 t="s">
        <v>188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 t="s">
        <v>186</v>
      </c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/>
      <c r="E53" s="111"/>
      <c r="F53" s="111"/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347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-164.6</v>
      </c>
      <c r="D72" s="59">
        <v>-164.5</v>
      </c>
      <c r="E72" s="99" t="s">
        <v>117</v>
      </c>
      <c r="F72" s="59">
        <v>18.2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-168.8</v>
      </c>
      <c r="D73" s="59">
        <v>-168.8</v>
      </c>
      <c r="E73" s="101" t="s">
        <v>121</v>
      </c>
      <c r="F73" s="60">
        <v>22.9</v>
      </c>
      <c r="G73" s="60">
        <v>19.8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-190.6</v>
      </c>
      <c r="D74" s="59">
        <v>-190.2</v>
      </c>
      <c r="E74" s="101" t="s">
        <v>126</v>
      </c>
      <c r="F74" s="61">
        <v>10</v>
      </c>
      <c r="G74" s="61">
        <v>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-113.9</v>
      </c>
      <c r="D75" s="59">
        <v>-113.3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</v>
      </c>
      <c r="D76" s="59">
        <v>26.7</v>
      </c>
      <c r="E76" s="101" t="s">
        <v>136</v>
      </c>
      <c r="F76" s="61">
        <v>10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22.3</v>
      </c>
      <c r="D77" s="59">
        <v>22.7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20.5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19.2</v>
      </c>
      <c r="D79" s="59">
        <v>19.399999999999999</v>
      </c>
      <c r="E79" s="99" t="s">
        <v>151</v>
      </c>
      <c r="F79" s="59">
        <v>11.3</v>
      </c>
      <c r="G79" s="59">
        <v>12.5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8.2600000000000002E-5</v>
      </c>
      <c r="D80" s="63">
        <v>8.1100000000000006E-5</v>
      </c>
      <c r="E80" s="101" t="s">
        <v>156</v>
      </c>
      <c r="F80" s="60">
        <v>30.8</v>
      </c>
      <c r="G80" s="60">
        <v>23.3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179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2025-05-01T10:18:56Z</dcterms:modified>
</cp:coreProperties>
</file>