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153EF680-60AE-48D0-B5AE-790EB86266AF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<sst xmlns="http://schemas.openxmlformats.org/spreadsheetml/2006/main" count="214" uniqueCount="197">
  <si>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</si>
  <si>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</si>
  <si>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</si>
  <si>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</si>
  <si>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</si>
  <si>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</si>
  <si>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</si>
  <si>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</si>
  <si>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</si>
  <si>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</si>
  <si>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</si>
  <si>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</si>
  <si>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</si>
  <si>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</si>
  <si>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</si>
  <si>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</si>
  <si>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</si>
  <si>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</si>
  <si>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</si>
  <si>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</si>
  <si>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</si>
  <si>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</si>
  <si>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</si>
  <si>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</si>
  <si>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</si>
  <si>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</si>
  <si>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</si>
  <si>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</si>
  <si>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</si>
  <si>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</si>
  <si>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</si>
  <si>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</si>
  <si>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</si>
  <si>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</si>
  <si>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</si>
  <si>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</si>
  <si>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</si>
  <si>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</si>
  <si>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</si>
  <si>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</si>
  <si>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</si>
  <si>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</si>
  <si>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</si>
  <si>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</si>
  <si>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</si>
  <si>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</si>
  <si>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</si>
  <si>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</si>
  <si>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</si>
  <si>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</si>
  <si>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</si>
  <si>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</si>
  <si>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</si>
  <si>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</si>
  <si>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</si>
  <si>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</si>
  <si>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</si>
  <si>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</si>
  <si>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</si>
  <si>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</si>
  <si>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</si>
  <si>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</si>
  <si>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</si>
  <si>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</si>
  <si>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</si>
  <si>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</si>
  <si>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</si>
  <si>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</si>
  <si>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</si>
  <si>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</si>
  <si>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</si>
  <si>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</si>
  <si>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</si>
  <si>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</si>
  <si>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</si>
  <si>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</si>
  <si>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</si>
  <si>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</si>
  <si>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</si>
  <si>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</si>
  <si>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</si>
  <si>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</si>
  <si>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</si>
  <si>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</si>
  <si>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</si>
  <si>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</si>
  <si>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</si>
  <si>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</si>
  <si>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</si>
  <si>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</si>
  <si>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</si>
  <si>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</si>
  <si>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</si>
  <si>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</si>
  <si>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</si>
  <si>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</si>
  <si>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</si>
  <si>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</si>
  <si>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</si>
  <si>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</si>
  <si>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</si>
  <si>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</si>
  <si>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</si>
  <si>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</si>
  <si>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</si>
  <si>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</si>
  <si>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</si>
  <si>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</si>
  <si>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</si>
  <si>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</si>
  <si>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</si>
  <si>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</si>
  <si>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</si>
  <si>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</si>
  <si>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</si>
  <si>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</si>
  <si>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</si>
  <si>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</si>
  <si>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</si>
  <si>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</si>
  <si>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</si>
  <si>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</si>
  <si>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</si>
  <si>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</si>
  <si>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</si>
  <si>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</si>
  <si>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</si>
  <si>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</si>
  <si>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</si>
  <si>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</si>
  <si>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</si>
  <si>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</si>
  <si>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</si>
  <si>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</si>
  <si>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</si>
  <si>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</si>
  <si>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</si>
  <si>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</si>
  <si>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</si>
  <si>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</si>
  <si>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</si>
  <si>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</si>
  <si>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</si>
  <si>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</si>
  <si>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</si>
  <si>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</si>
  <si>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</si>
  <si>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</si>
  <si>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</si>
  <si>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</si>
  <si>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</si>
  <si>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</si>
  <si>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</si>
  <si>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</si>
  <si>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</si>
  <si>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</si>
  <si>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</si>
  <si>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</si>
  <si>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</si>
  <si>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</si>
  <si>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</si>
  <si>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</si>
  <si>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</si>
  <si>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</si>
  <si>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</si>
  <si>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</si>
  <si>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</si>
  <si>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</si>
  <si>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</si>
  <si>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</si>
  <si>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</si>
  <si>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</si>
  <si>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</si>
  <si>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</si>
  <si>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</si>
  <si>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</si>
  <si>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</si>
  <si>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</si>
  <si>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</si>
  <si>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</si>
  <si>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</si>
  <si>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</si>
  <si>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</si>
  <si>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</si>
  <si>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DEEPS</t>
    <phoneticPr fontId="3" type="noConversion"/>
  </si>
  <si>
    <t>20s/21k 40s/25k 50s/14k</t>
    <phoneticPr fontId="3" type="noConversion"/>
  </si>
  <si>
    <t>30s/33k 40s/35k 50s/35k</t>
    <phoneticPr fontId="3" type="noConversion"/>
  </si>
  <si>
    <t>M_013293-013294:N</t>
    <phoneticPr fontId="3" type="noConversion"/>
  </si>
  <si>
    <t>C_013297-013304</t>
    <phoneticPr fontId="3" type="noConversion"/>
  </si>
  <si>
    <t>2. [UT 03:22-03:45] TCS CRASH 발생 : 망원경 STOW한 후 EIB, MOTOR 순으로 재시작</t>
    <phoneticPr fontId="3" type="noConversion"/>
  </si>
  <si>
    <t>1. [UT 00:40-00:55] TCS CRASH 발생 : 망원경 STOW한 후 EIB, MOTOR 순으로 재시작: STOW시 DEC 이 움직이지 않는 현상 발생 : 재시작하여 해결</t>
    <phoneticPr fontId="3" type="noConversion"/>
  </si>
  <si>
    <t>M_013392-013395:K</t>
    <phoneticPr fontId="3" type="noConversion"/>
  </si>
  <si>
    <t xml:space="preserve">3. [UT 06:06-06:28] [M_013392-013395:K] 영상 스크램블 이후 해당 영상부터 시작 명령어(ostart)를 진행하였으나 영상 촬영 진행되지 않고 </t>
    <phoneticPr fontId="3" type="noConversion"/>
  </si>
  <si>
    <t xml:space="preserve">        : K chip 화면 나오지 않음. 또한모든 칩과의 통신 끊어짐 : 모든 칩에 대한 프로그램 재시작 </t>
    <phoneticPr fontId="3" type="noConversion"/>
  </si>
  <si>
    <t xml:space="preserve">        : K chip Crash 발생(깨진 화면 없이 영상 촬영이 계속됨)하여 프로그램 재시작하여 해결</t>
    <phoneticPr fontId="3" type="noConversion"/>
  </si>
  <si>
    <t>50s/17k 40s/19k 30s/21k</t>
    <phoneticPr fontId="3" type="noConversion"/>
  </si>
  <si>
    <t>50s/22k 40s/27k 30s/32k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</si>
</sst>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G1" sqref="G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3">
        <v>45759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95.845697329376861</v>
      </c>
      <c r="M3" s="165"/>
      <c r="N3" s="65" t="s">
        <v>3</v>
      </c>
      <c r="O3" s="165">
        <f>(P31-P33)/P31*100</f>
        <v>95.845697329376861</v>
      </c>
      <c r="P3" s="165"/>
    </row>
    <row r="4" spans="2:16" ht="14.25" customHeight="1" x14ac:dyDescent="0.2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0.96388888888888891</v>
      </c>
      <c r="D9" s="8">
        <v>1.3</v>
      </c>
      <c r="E9" s="8">
        <v>10.9</v>
      </c>
      <c r="F9" s="8">
        <v>40</v>
      </c>
      <c r="G9" s="35" t="s">
        <v>179</v>
      </c>
      <c r="H9" s="8">
        <v>2.2000000000000002</v>
      </c>
      <c r="I9" s="35">
        <v>99.1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0.17569444444444446</v>
      </c>
      <c r="D10" s="8">
        <v>1.1000000000000001</v>
      </c>
      <c r="E10" s="8">
        <v>10.9</v>
      </c>
      <c r="F10" s="8">
        <v>42</v>
      </c>
      <c r="G10" s="115" t="s">
        <v>179</v>
      </c>
      <c r="H10" s="8">
        <v>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0.43194444444444446</v>
      </c>
      <c r="D11" s="14">
        <v>1</v>
      </c>
      <c r="E11" s="14">
        <v>11.1</v>
      </c>
      <c r="F11" s="14">
        <v>36</v>
      </c>
      <c r="G11" s="115" t="s">
        <v>179</v>
      </c>
      <c r="H11" s="14">
        <v>3.3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23.468055555555555</v>
      </c>
      <c r="D12" s="18">
        <f>AVERAGE(D9:D11)</f>
        <v>1.1333333333333335</v>
      </c>
      <c r="E12" s="18">
        <f>AVERAGE(E9:E11)</f>
        <v>10.966666666666667</v>
      </c>
      <c r="F12" s="19">
        <f>AVERAGE(F9:F11)</f>
        <v>39.333333333333336</v>
      </c>
      <c r="G12" s="20"/>
      <c r="H12" s="21">
        <f>AVERAGE(H9:H11)</f>
        <v>3.5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182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0.92361111111111116</v>
      </c>
      <c r="D17" s="27">
        <v>0.92638888888888893</v>
      </c>
      <c r="E17" s="27">
        <v>0.96388888888888891</v>
      </c>
      <c r="F17" s="27">
        <v>0.9868055555555556</v>
      </c>
      <c r="G17" s="27">
        <v>0.17986111111111111</v>
      </c>
      <c r="H17" s="27">
        <v>0.43194444444444446</v>
      </c>
      <c r="I17" s="27"/>
      <c r="J17" s="27"/>
      <c r="K17" s="27"/>
      <c r="L17" s="27"/>
      <c r="M17" s="27"/>
      <c r="N17" s="27"/>
      <c r="O17" s="27"/>
      <c r="P17" s="27">
        <v>0.4458333333333333</v>
      </c>
    </row>
    <row r="18" spans="2:16" ht="14.1" customHeight="1" x14ac:dyDescent="0.25">
      <c r="B18" s="34" t="s">
        <v>43</v>
      </c>
      <c r="C18" s="26">
        <v>13246</v>
      </c>
      <c r="D18" s="26">
        <v>13247</v>
      </c>
      <c r="E18" s="26">
        <v>13258</v>
      </c>
      <c r="F18" s="26">
        <v>13271</v>
      </c>
      <c r="G18" s="26">
        <v>13342</v>
      </c>
      <c r="H18" s="26">
        <v>13504</v>
      </c>
      <c r="I18" s="26"/>
      <c r="J18" s="26"/>
      <c r="K18" s="26"/>
      <c r="L18" s="26"/>
      <c r="M18" s="26"/>
      <c r="N18" s="26"/>
      <c r="O18" s="26"/>
      <c r="P18" s="26">
        <v>13516</v>
      </c>
    </row>
    <row r="19" spans="2:16" ht="14.1" customHeight="1" thickBot="1" x14ac:dyDescent="0.3">
      <c r="B19" s="13" t="s">
        <v>44</v>
      </c>
      <c r="C19" s="28"/>
      <c r="D19" s="26">
        <v>13257</v>
      </c>
      <c r="E19" s="26">
        <v>13270</v>
      </c>
      <c r="F19" s="29">
        <v>13341</v>
      </c>
      <c r="G19" s="29">
        <v>13503</v>
      </c>
      <c r="H19" s="29">
        <v>13515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71</v>
      </c>
      <c r="G20" s="32">
        <f t="shared" si="0"/>
        <v>162</v>
      </c>
      <c r="H20" s="32">
        <f t="shared" si="0"/>
        <v>12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25">
      <c r="B23" s="173"/>
      <c r="C23" s="114"/>
      <c r="D23" s="114"/>
      <c r="E23" s="113" t="s">
        <v>174</v>
      </c>
      <c r="F23" s="159"/>
      <c r="G23" s="159"/>
      <c r="H23" s="159"/>
      <c r="I23" s="159"/>
      <c r="J23" s="113"/>
      <c r="K23" s="113"/>
      <c r="L23" s="113" t="s">
        <v>175</v>
      </c>
      <c r="M23" s="159"/>
      <c r="N23" s="159"/>
      <c r="O23" s="159"/>
      <c r="P23" s="159"/>
    </row>
    <row r="24" spans="2:16" ht="13.5" customHeight="1" x14ac:dyDescent="0.25">
      <c r="B24" s="173"/>
      <c r="C24" s="35">
        <v>13252</v>
      </c>
      <c r="D24" s="35">
        <v>13254</v>
      </c>
      <c r="E24" s="113" t="s">
        <v>176</v>
      </c>
      <c r="F24" s="159" t="s">
        <v>185</v>
      </c>
      <c r="G24" s="159"/>
      <c r="H24" s="159"/>
      <c r="I24" s="159"/>
      <c r="J24" s="113">
        <v>13504</v>
      </c>
      <c r="K24" s="113">
        <v>13506</v>
      </c>
      <c r="L24" s="113" t="s">
        <v>177</v>
      </c>
      <c r="M24" s="159" t="s">
        <v>195</v>
      </c>
      <c r="N24" s="159"/>
      <c r="O24" s="159"/>
      <c r="P24" s="159"/>
    </row>
    <row r="25" spans="2:16" ht="13.5" customHeight="1" x14ac:dyDescent="0.25">
      <c r="B25" s="173"/>
      <c r="C25" s="114"/>
      <c r="D25" s="114"/>
      <c r="E25" s="113" t="s">
        <v>177</v>
      </c>
      <c r="F25" s="159"/>
      <c r="G25" s="159"/>
      <c r="H25" s="159"/>
      <c r="I25" s="159"/>
      <c r="J25" s="113"/>
      <c r="K25" s="113"/>
      <c r="L25" s="113" t="s">
        <v>176</v>
      </c>
      <c r="M25" s="159"/>
      <c r="N25" s="159"/>
      <c r="O25" s="159"/>
      <c r="P25" s="159"/>
    </row>
    <row r="26" spans="2:16" ht="13.5" customHeight="1" x14ac:dyDescent="0.25">
      <c r="B26" s="173"/>
      <c r="C26" s="35">
        <v>13255</v>
      </c>
      <c r="D26" s="35">
        <v>13257</v>
      </c>
      <c r="E26" s="113" t="s">
        <v>175</v>
      </c>
      <c r="F26" s="159" t="s">
        <v>186</v>
      </c>
      <c r="G26" s="159"/>
      <c r="H26" s="159"/>
      <c r="I26" s="159"/>
      <c r="J26" s="113">
        <v>13507</v>
      </c>
      <c r="K26" s="113">
        <v>13509</v>
      </c>
      <c r="L26" s="113" t="s">
        <v>174</v>
      </c>
      <c r="M26" s="159" t="s">
        <v>196</v>
      </c>
      <c r="N26" s="159"/>
      <c r="O26" s="159"/>
      <c r="P26" s="159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0.23263888888888887</v>
      </c>
      <c r="D30" s="42"/>
      <c r="E30" s="42"/>
      <c r="F30" s="42"/>
      <c r="G30" s="42">
        <v>0.18194444444444444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0.4145833333333333</v>
      </c>
    </row>
    <row r="31" spans="2:16" ht="14.1" customHeight="1" x14ac:dyDescent="0.25">
      <c r="B31" s="36" t="s">
        <v>164</v>
      </c>
      <c r="C31" s="46">
        <v>0.25208333333333333</v>
      </c>
      <c r="D31" s="7"/>
      <c r="E31" s="7"/>
      <c r="F31" s="7"/>
      <c r="G31" s="7">
        <v>0.19305555555555554</v>
      </c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0.46805555555555556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>
        <v>1.9444444444444445E-2</v>
      </c>
      <c r="H33" s="52"/>
      <c r="I33" s="52"/>
      <c r="J33" s="52"/>
      <c r="K33" s="52"/>
      <c r="L33" s="52"/>
      <c r="M33" s="52"/>
      <c r="N33" s="52"/>
      <c r="O33" s="53"/>
      <c r="P33" s="54">
        <f>SUM(C33:N33)</f>
        <v>1.9444444444444445E-2</v>
      </c>
    </row>
    <row r="34" spans="2:16" ht="14.1" customHeight="1" x14ac:dyDescent="0.25">
      <c r="B34" s="106" t="s">
        <v>165</v>
      </c>
      <c r="C34" s="108">
        <f>C31-C32-C33</f>
        <v>0.25208333333333333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0.1736111111111111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2.2916666666666669E-2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0.44861111111111113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6" t="s">
        <v>66</v>
      </c>
      <c r="C36" s="154" t="s">
        <v>187</v>
      </c>
      <c r="D36" s="154"/>
      <c r="E36" s="154" t="s">
        <v>188</v>
      </c>
      <c r="F36" s="154"/>
      <c r="G36" s="154" t="s">
        <v>191</v>
      </c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2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2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2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2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2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" customHeight="1" x14ac:dyDescent="0.25">
      <c r="B44" s="150" t="s">
        <v>190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" customHeight="1" x14ac:dyDescent="0.25">
      <c r="B45" s="150" t="s">
        <v>189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41" t="s">
        <v>192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" customHeight="1" x14ac:dyDescent="0.25">
      <c r="B47" s="141" t="s">
        <v>193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53" t="s">
        <v>194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75" t="s">
        <v>166</v>
      </c>
      <c r="C53" s="176"/>
      <c r="D53" s="111">
        <v>1.05</v>
      </c>
      <c r="E53" s="111">
        <v>1.21</v>
      </c>
      <c r="F53" s="111">
        <v>0.89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" customHeight="1" thickTop="1" thickBot="1" x14ac:dyDescent="0.3">
      <c r="B54" s="178" t="s">
        <v>178</v>
      </c>
      <c r="C54" s="179"/>
      <c r="D54" s="179"/>
      <c r="E54" s="179"/>
      <c r="F54" s="111">
        <v>1034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00000000000001" customHeight="1" x14ac:dyDescent="0.2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00000000000001" customHeight="1" x14ac:dyDescent="0.2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00000000000001" customHeight="1" x14ac:dyDescent="0.2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00000000000001" customHeight="1" x14ac:dyDescent="0.2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00000000000001" customHeight="1" x14ac:dyDescent="0.2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00000000000001" customHeight="1" x14ac:dyDescent="0.2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00000000000001" customHeight="1" x14ac:dyDescent="0.2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-164.4</v>
      </c>
      <c r="D72" s="59">
        <v>-164.7</v>
      </c>
      <c r="E72" s="99" t="s">
        <v>117</v>
      </c>
      <c r="F72" s="59">
        <v>18.3</v>
      </c>
      <c r="G72" s="59">
        <v>18.600000000000001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-167.7</v>
      </c>
      <c r="D73" s="59">
        <v>-168.2</v>
      </c>
      <c r="E73" s="101" t="s">
        <v>121</v>
      </c>
      <c r="F73" s="60">
        <v>33.700000000000003</v>
      </c>
      <c r="G73" s="60">
        <v>25.9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-195.3</v>
      </c>
      <c r="D74" s="59">
        <v>-190.4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-113.2</v>
      </c>
      <c r="D75" s="59">
        <v>-114.2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26.1</v>
      </c>
      <c r="D76" s="59">
        <v>26.4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22.2</v>
      </c>
      <c r="D77" s="59">
        <v>22.6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20.399999999999999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</v>
      </c>
      <c r="D79" s="59">
        <v>19.3</v>
      </c>
      <c r="E79" s="99" t="s">
        <v>151</v>
      </c>
      <c r="F79" s="59">
        <v>12.1</v>
      </c>
      <c r="G79" s="59">
        <v>11.6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8.3800000000000004E-5</v>
      </c>
      <c r="D80" s="63">
        <v>8.3200000000000003E-5</v>
      </c>
      <c r="E80" s="101" t="s">
        <v>156</v>
      </c>
      <c r="F80" s="60">
        <v>32.9</v>
      </c>
      <c r="G80" s="60">
        <v>33.299999999999997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6" t="s">
        <v>160</v>
      </c>
      <c r="C84" s="166"/>
    </row>
    <row r="85" spans="2:16" ht="15" customHeight="1" x14ac:dyDescent="0.2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2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2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2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2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2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2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2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2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2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2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2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2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2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2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2025-06-18T13:07:21Z</dcterms:modified>
</cp:coreProperties>
</file>