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B729C9D5-89BB-4641-B644-BA73C07819E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<sst xmlns="http://schemas.openxmlformats.org/spreadsheetml/2006/main" count="205" uniqueCount="189">
  <si>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</si>
  <si>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</si>
  <si>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</si>
  <si>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</si>
  <si>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</si>
  <si>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</si>
  <si>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</si>
  <si>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</si>
  <si>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</si>
  <si>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</si>
  <si>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</si>
  <si>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</si>
  <si>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</si>
  <si>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</si>
  <si>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</si>
  <si>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</si>
  <si>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</si>
  <si>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</si>
  <si>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</si>
  <si>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</si>
  <si>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</si>
  <si>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</si>
  <si>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</si>
  <si>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</si>
  <si>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</si>
  <si>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</si>
  <si>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</si>
  <si>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</si>
  <si>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</si>
  <si>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</si>
  <si>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</si>
  <si>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</si>
  <si>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</si>
  <si>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</si>
  <si>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</si>
  <si>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</si>
  <si>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</si>
  <si>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</si>
  <si>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</si>
  <si>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</si>
  <si>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</si>
  <si>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</si>
  <si>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</si>
  <si>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</si>
  <si>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</si>
  <si>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</si>
  <si>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</si>
  <si>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</si>
  <si>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</si>
  <si>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</si>
  <si>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</si>
  <si>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</si>
  <si>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</si>
  <si>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</si>
  <si>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</si>
  <si>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</si>
  <si>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</si>
  <si>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</si>
  <si>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</si>
  <si>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</si>
  <si>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</si>
  <si>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</si>
  <si>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</si>
  <si>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</si>
  <si>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</si>
  <si>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</si>
  <si>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</si>
  <si>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</si>
  <si>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</si>
  <si>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</si>
  <si>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</si>
  <si>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</si>
  <si>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</si>
  <si>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</si>
  <si>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</si>
  <si>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</si>
  <si>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</si>
  <si>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</si>
  <si>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</si>
  <si>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</si>
  <si>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</si>
  <si>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</si>
  <si>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</si>
  <si>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</si>
  <si>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</si>
  <si>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</si>
  <si>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</si>
  <si>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</si>
  <si>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</si>
  <si>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</si>
  <si>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</si>
  <si>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</si>
  <si>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</si>
  <si>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</si>
  <si>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</si>
  <si>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</si>
  <si>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</si>
  <si>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</si>
  <si>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</si>
  <si>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</si>
  <si>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</si>
  <si>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</si>
  <si>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</si>
  <si>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</si>
  <si>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</si>
  <si>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</si>
  <si>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</si>
  <si>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</si>
  <si>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</si>
  <si>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</si>
  <si>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</si>
  <si>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</si>
  <si>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</si>
  <si>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</si>
  <si>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</si>
  <si>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</si>
  <si>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</si>
  <si>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</si>
  <si>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</si>
  <si>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</si>
  <si>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</si>
  <si>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</si>
  <si>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</si>
  <si>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</si>
  <si>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</si>
  <si>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</si>
  <si>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</si>
  <si>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</si>
  <si>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</si>
  <si>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</si>
  <si>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</si>
  <si>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</si>
  <si>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</si>
  <si>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</si>
  <si>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</si>
  <si>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</si>
  <si>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</si>
  <si>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</si>
  <si>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</si>
  <si>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</si>
  <si>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</si>
  <si>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</si>
  <si>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</si>
  <si>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</si>
  <si>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</si>
  <si>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</si>
  <si>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</si>
  <si>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</si>
  <si>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</si>
  <si>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</si>
  <si>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</si>
  <si>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</si>
  <si>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</si>
  <si>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</si>
  <si>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</si>
  <si>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</si>
  <si>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</si>
  <si>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</si>
  <si>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</si>
  <si>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</si>
  <si>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</si>
  <si>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</si>
  <si>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</si>
  <si>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</si>
  <si>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</si>
  <si>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</si>
  <si>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</si>
  <si>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</si>
  <si>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</si>
  <si>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</si>
  <si>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</si>
  <si>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</si>
  <si>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</si>
  <si>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</si>
  <si>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</si>
  <si>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</si>
  <si>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</si>
  <si>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</si>
  <si>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</si>
  <si>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허정환</t>
    <phoneticPr fontId="3" type="noConversion"/>
  </si>
  <si>
    <t>KSP</t>
    <phoneticPr fontId="3" type="noConversion"/>
  </si>
  <si>
    <t>NE</t>
    <phoneticPr fontId="3" type="noConversion"/>
  </si>
  <si>
    <t>N</t>
    <phoneticPr fontId="3" type="noConversion"/>
  </si>
  <si>
    <t>ENG-KSPT</t>
    <phoneticPr fontId="3" type="noConversion"/>
  </si>
  <si>
    <t>ALL</t>
    <phoneticPr fontId="3" type="noConversion"/>
  </si>
  <si>
    <t>ENG-KSP</t>
    <phoneticPr fontId="3" type="noConversion"/>
  </si>
  <si>
    <t>1. 월령 40% 이상으로 방풍막 설치</t>
    <phoneticPr fontId="3" type="noConversion"/>
  </si>
  <si>
    <t>BLG</t>
    <phoneticPr fontId="3" type="noConversion"/>
  </si>
  <si>
    <t>M_012023-012024:N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</si>
</sst>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H82" sqref="H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45754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0.97430555555555554</v>
      </c>
      <c r="D9" s="8">
        <v>1.8</v>
      </c>
      <c r="E9" s="8">
        <v>11.8</v>
      </c>
      <c r="F9" s="8">
        <v>35</v>
      </c>
      <c r="G9" s="35" t="s">
        <v>181</v>
      </c>
      <c r="H9" s="8">
        <v>2.2000000000000002</v>
      </c>
      <c r="I9" s="35">
        <v>65.400000000000006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1.5</v>
      </c>
      <c r="E10" s="8">
        <v>12.9</v>
      </c>
      <c r="F10" s="8">
        <v>28</v>
      </c>
      <c r="G10" s="115" t="s">
        <v>182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0.43333333333333335</v>
      </c>
      <c r="D11" s="14">
        <v>1</v>
      </c>
      <c r="E11" s="14">
        <v>13.7</v>
      </c>
      <c r="F11" s="14">
        <v>20</v>
      </c>
      <c r="G11" s="115" t="s">
        <v>182</v>
      </c>
      <c r="H11" s="14">
        <v>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23.459027777777777</v>
      </c>
      <c r="D12" s="18">
        <f>AVERAGE(D9:D11)</f>
        <v>1.4333333333333333</v>
      </c>
      <c r="E12" s="18">
        <f>AVERAGE(E9:E11)</f>
        <v>12.800000000000002</v>
      </c>
      <c r="F12" s="19">
        <f>AVERAGE(F9:F11)</f>
        <v>27.666666666666668</v>
      </c>
      <c r="G12" s="20"/>
      <c r="H12" s="21">
        <f>AVERAGE(H9:H11)</f>
        <v>2.7666666666666671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185</v>
      </c>
      <c r="H16" s="26" t="s">
        <v>183</v>
      </c>
      <c r="I16" s="26" t="s">
        <v>187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0.95763888888888893</v>
      </c>
      <c r="D17" s="27">
        <v>0.9590277777777777</v>
      </c>
      <c r="E17" s="27">
        <v>0.97430555555555554</v>
      </c>
      <c r="F17" s="27">
        <v>0.99513888888888891</v>
      </c>
      <c r="G17" s="27">
        <v>7.8472222222222221E-2</v>
      </c>
      <c r="H17" s="27">
        <v>0.16666666666666666</v>
      </c>
      <c r="I17" s="27">
        <v>0.19097222222222221</v>
      </c>
      <c r="J17" s="27">
        <v>0.43333333333333335</v>
      </c>
      <c r="K17" s="27"/>
      <c r="L17" s="27"/>
      <c r="M17" s="27"/>
      <c r="N17" s="27"/>
      <c r="O17" s="27"/>
      <c r="P17" s="27">
        <v>0.4381944444444445</v>
      </c>
    </row>
    <row r="18" spans="2:16" ht="14.15" customHeight="1" x14ac:dyDescent="0.45">
      <c r="B18" s="34" t="s">
        <v>43</v>
      </c>
      <c r="C18" s="26">
        <v>11880</v>
      </c>
      <c r="D18" s="26">
        <v>11881</v>
      </c>
      <c r="E18" s="26">
        <v>11886</v>
      </c>
      <c r="F18" s="26">
        <v>11894</v>
      </c>
      <c r="G18" s="26">
        <v>11949</v>
      </c>
      <c r="H18" s="26">
        <v>12004</v>
      </c>
      <c r="I18" s="26">
        <v>12014</v>
      </c>
      <c r="J18" s="26">
        <v>12178</v>
      </c>
      <c r="K18" s="26"/>
      <c r="L18" s="26"/>
      <c r="M18" s="26"/>
      <c r="N18" s="26"/>
      <c r="O18" s="26"/>
      <c r="P18" s="26">
        <v>12183</v>
      </c>
    </row>
    <row r="19" spans="2:16" ht="14.15" customHeight="1" thickBot="1" x14ac:dyDescent="0.5">
      <c r="B19" s="13" t="s">
        <v>44</v>
      </c>
      <c r="C19" s="28"/>
      <c r="D19" s="26">
        <v>11885</v>
      </c>
      <c r="E19" s="26">
        <v>11893</v>
      </c>
      <c r="F19" s="29">
        <v>11948</v>
      </c>
      <c r="G19" s="29">
        <v>12003</v>
      </c>
      <c r="H19" s="29">
        <v>12013</v>
      </c>
      <c r="I19" s="26">
        <v>12177</v>
      </c>
      <c r="J19" s="29">
        <v>12182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8</v>
      </c>
      <c r="F20" s="32">
        <f t="shared" si="0"/>
        <v>55</v>
      </c>
      <c r="G20" s="32">
        <f t="shared" si="0"/>
        <v>55</v>
      </c>
      <c r="H20" s="32">
        <f t="shared" si="0"/>
        <v>10</v>
      </c>
      <c r="I20" s="32">
        <f t="shared" si="0"/>
        <v>164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0.21736111111111112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0.1076388888888889</v>
      </c>
      <c r="P30" s="45">
        <f>SUM(C30:J30,L30:N30)</f>
        <v>0.30069444444444443</v>
      </c>
    </row>
    <row r="31" spans="2:16" ht="14.15" customHeight="1" x14ac:dyDescent="0.45">
      <c r="B31" s="36" t="s">
        <v>164</v>
      </c>
      <c r="C31" s="46">
        <v>0.24236111111111111</v>
      </c>
      <c r="D31" s="7">
        <v>0.17152777777777775</v>
      </c>
      <c r="E31" s="7"/>
      <c r="F31" s="7"/>
      <c r="G31" s="7"/>
      <c r="H31" s="7"/>
      <c r="I31" s="7">
        <v>2.4305555555555556E-2</v>
      </c>
      <c r="J31" s="7"/>
      <c r="K31" s="7">
        <v>2.0833333333333332E-2</v>
      </c>
      <c r="L31" s="7"/>
      <c r="M31" s="7"/>
      <c r="N31" s="7"/>
      <c r="O31" s="47"/>
      <c r="P31" s="45">
        <f>SUM(C31:N31)</f>
        <v>0.45902777777777776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0.24236111111111111</v>
      </c>
      <c r="D34" s="108">
        <f t="shared" ref="D34:N34" si="1">D31-D32-D33</f>
        <v>0.17152777777777775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2.4305555555555556E-2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0.45902777777777776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188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486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-164.3</v>
      </c>
      <c r="E72" s="99" t="s">
        <v>117</v>
      </c>
      <c r="F72" s="59">
        <v>18.100000000000001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-168.4</v>
      </c>
      <c r="D73" s="59">
        <v>-167.7</v>
      </c>
      <c r="E73" s="101" t="s">
        <v>121</v>
      </c>
      <c r="F73" s="60">
        <v>25</v>
      </c>
      <c r="G73" s="60">
        <v>21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-192.7</v>
      </c>
      <c r="D74" s="59">
        <v>-196.9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</v>
      </c>
      <c r="D75" s="59">
        <v>-112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26.6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22.7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19.399999999999999</v>
      </c>
      <c r="E79" s="99" t="s">
        <v>151</v>
      </c>
      <c r="F79" s="59">
        <v>19</v>
      </c>
      <c r="G79" s="59">
        <v>13.4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1.37E-4</v>
      </c>
      <c r="D80" s="63">
        <v>7.6000000000000004E-5</v>
      </c>
      <c r="E80" s="101" t="s">
        <v>156</v>
      </c>
      <c r="F80" s="60">
        <v>21.1</v>
      </c>
      <c r="G80" s="60">
        <v>23.9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186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2025-04-07T10:37:23Z</dcterms:modified>
</cp:coreProperties>
</file>