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43CA3367-F303-4DAF-A185-1DB69E7A713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G31" i="1"/>
  <c r="E31" i="1"/>
  <c r="C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<sst xmlns="http://schemas.openxmlformats.org/spreadsheetml/2006/main" count="212" uniqueCount="196">
  <si>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</si>
  <si>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</si>
  <si>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</si>
  <si>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</si>
  <si>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</si>
  <si>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</si>
  <si>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</si>
  <si>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</si>
  <si>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</si>
  <si>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</si>
  <si>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</si>
  <si>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</si>
  <si>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</si>
  <si>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</si>
  <si>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</si>
  <si>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</si>
  <si>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</si>
  <si>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</si>
  <si>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</si>
  <si>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</si>
  <si>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</si>
  <si>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</si>
  <si>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</si>
  <si>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</si>
  <si>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</si>
  <si>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</si>
  <si>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</si>
  <si>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</si>
  <si>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</si>
  <si>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</si>
  <si>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</si>
  <si>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</si>
  <si>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</si>
  <si>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</si>
  <si>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</si>
  <si>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</si>
  <si>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</si>
  <si>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</si>
  <si>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</si>
  <si>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</si>
  <si>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</si>
  <si>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</si>
  <si>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</si>
  <si>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</si>
  <si>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</si>
  <si>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</si>
  <si>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</si>
  <si>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</si>
  <si>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</si>
  <si>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</si>
  <si>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</si>
  <si>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</si>
  <si>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</si>
  <si>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</si>
  <si>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</si>
  <si>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</si>
  <si>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</si>
  <si>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</si>
  <si>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</si>
  <si>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</si>
  <si>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</si>
  <si>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</si>
  <si>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</si>
  <si>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</si>
  <si>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</si>
  <si>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</si>
  <si>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</si>
  <si>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</si>
  <si>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</si>
  <si>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</si>
  <si>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</si>
  <si>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</si>
  <si>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</si>
  <si>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</si>
  <si>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</si>
  <si>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</si>
  <si>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</si>
  <si>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</si>
  <si>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</si>
  <si>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</si>
  <si>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</si>
  <si>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</si>
  <si>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</si>
  <si>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</si>
  <si>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</si>
  <si>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</si>
  <si>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</si>
  <si>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</si>
  <si>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</si>
  <si>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</si>
  <si>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</si>
  <si>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</si>
  <si>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</si>
  <si>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</si>
  <si>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</si>
  <si>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</si>
  <si>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</si>
  <si>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</si>
  <si>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</si>
  <si>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</si>
  <si>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</si>
  <si>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</si>
  <si>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</si>
  <si>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</si>
  <si>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</si>
  <si>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</si>
  <si>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</si>
  <si>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</si>
  <si>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</si>
  <si>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</si>
  <si>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</si>
  <si>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</si>
  <si>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</si>
  <si>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</si>
  <si>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</si>
  <si>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</si>
  <si>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</si>
  <si>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</si>
  <si>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</si>
  <si>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</si>
  <si>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</si>
  <si>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</si>
  <si>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</si>
  <si>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</si>
  <si>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</si>
  <si>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</si>
  <si>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</si>
  <si>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</si>
  <si>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</si>
  <si>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</si>
  <si>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</si>
  <si>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</si>
  <si>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</si>
  <si>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</si>
  <si>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</si>
  <si>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</si>
  <si>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</si>
  <si>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</si>
  <si>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</si>
  <si>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</si>
  <si>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</si>
  <si>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</si>
  <si>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</si>
  <si>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</si>
  <si>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</si>
  <si>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</si>
  <si>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</si>
  <si>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</si>
  <si>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</si>
  <si>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</si>
  <si>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</si>
  <si>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</si>
  <si>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</si>
  <si>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</si>
  <si>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</si>
  <si>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</si>
  <si>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</si>
  <si>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</si>
  <si>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</si>
  <si>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</si>
  <si>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</si>
  <si>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</si>
  <si>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</si>
  <si>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</si>
  <si>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</si>
  <si>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</si>
  <si>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</si>
  <si>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</si>
  <si>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</si>
  <si>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</si>
  <si>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</si>
  <si>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</si>
  <si>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</si>
  <si>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</si>
  <si>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</si>
  <si>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</si>
  <si>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</si>
  <si>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</si>
  <si>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</si>
  <si>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</si>
  <si>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</si>
  <si>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N</t>
    <phoneticPr fontId="3" type="noConversion"/>
  </si>
  <si>
    <t>DEEPS</t>
    <phoneticPr fontId="3" type="noConversion"/>
  </si>
  <si>
    <t>E</t>
    <phoneticPr fontId="3" type="noConversion"/>
  </si>
  <si>
    <t>BLG</t>
    <phoneticPr fontId="3" type="noConversion"/>
  </si>
  <si>
    <t>1. 월령 40% 이상으로 방풍막 설치</t>
    <phoneticPr fontId="3" type="noConversion"/>
  </si>
  <si>
    <t>ALL</t>
    <phoneticPr fontId="3" type="noConversion"/>
  </si>
  <si>
    <t>20s/28k 30s/25k 40s/20k</t>
    <phoneticPr fontId="3" type="noConversion"/>
  </si>
  <si>
    <t xml:space="preserve">20s/19k 30s/19k 40s/39k </t>
    <phoneticPr fontId="3" type="noConversion"/>
  </si>
  <si>
    <t>M_005618</t>
    <phoneticPr fontId="3" type="noConversion"/>
  </si>
  <si>
    <t>M_005630-005631:T</t>
    <phoneticPr fontId="3" type="noConversion"/>
  </si>
  <si>
    <t>L_005682-005684</t>
    <phoneticPr fontId="3" type="noConversion"/>
  </si>
  <si>
    <t>C_005671-005684</t>
    <phoneticPr fontId="3" type="noConversion"/>
  </si>
  <si>
    <t>L_005706-005707</t>
    <phoneticPr fontId="3" type="noConversion"/>
  </si>
  <si>
    <t>50s/19k 40s/22k 30s/22k</t>
    <phoneticPr fontId="3" type="noConversion"/>
  </si>
  <si>
    <t xml:space="preserve">40s/19k 30s/22k 20s/23k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</si>
</sst>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41" zoomScale="146" zoomScaleNormal="146" workbookViewId="0">
      <selection activeCell="B51" sqref="B51:P5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45731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0.9868055555555556</v>
      </c>
      <c r="D9" s="8">
        <v>1.2</v>
      </c>
      <c r="E9" s="8">
        <v>16.3</v>
      </c>
      <c r="F9" s="8">
        <v>34</v>
      </c>
      <c r="G9" s="35" t="s">
        <v>181</v>
      </c>
      <c r="H9" s="8">
        <v>2.9</v>
      </c>
      <c r="I9" s="35">
        <v>99.5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0.16666666666666666</v>
      </c>
      <c r="D10" s="8">
        <v>1.1000000000000001</v>
      </c>
      <c r="E10" s="8">
        <v>15.7</v>
      </c>
      <c r="F10" s="8">
        <v>20</v>
      </c>
      <c r="G10" s="113" t="s">
        <v>181</v>
      </c>
      <c r="H10" s="8">
        <v>2.6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I17</f>
        <v>0.42083333333333334</v>
      </c>
      <c r="D11" s="14">
        <v>1.1000000000000001</v>
      </c>
      <c r="E11" s="14">
        <v>13.9</v>
      </c>
      <c r="F11" s="14">
        <v>30</v>
      </c>
      <c r="G11" s="114" t="s">
        <v>183</v>
      </c>
      <c r="H11" s="14">
        <v>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23.434027777777779</v>
      </c>
      <c r="D12" s="18">
        <f>AVERAGE(D9:D11)</f>
        <v>1.1333333333333333</v>
      </c>
      <c r="E12" s="18">
        <f>AVERAGE(E9:E11)</f>
        <v>15.299999999999999</v>
      </c>
      <c r="F12" s="19">
        <f>AVERAGE(F9:F11)</f>
        <v>28</v>
      </c>
      <c r="G12" s="20"/>
      <c r="H12" s="21">
        <f>AVERAGE(H9:H11)</f>
        <v>2.5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182</v>
      </c>
      <c r="G16" s="26" t="s">
        <v>180</v>
      </c>
      <c r="H16" s="26" t="s">
        <v>184</v>
      </c>
      <c r="I16" s="26" t="s">
        <v>186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0.95138888888888884</v>
      </c>
      <c r="D17" s="27">
        <v>0.95347222222222217</v>
      </c>
      <c r="E17" s="27">
        <v>0.9868055555555556</v>
      </c>
      <c r="F17" s="27">
        <v>6.9444444444444441E-3</v>
      </c>
      <c r="G17" s="27">
        <v>0.18611111111111112</v>
      </c>
      <c r="H17" s="27">
        <v>0.25486111111111109</v>
      </c>
      <c r="I17" s="27">
        <v>0.42083333333333334</v>
      </c>
      <c r="J17" s="27"/>
      <c r="K17" s="27"/>
      <c r="L17" s="27"/>
      <c r="M17" s="27"/>
      <c r="N17" s="27"/>
      <c r="O17" s="27"/>
      <c r="P17" s="27">
        <v>0.43333333333333335</v>
      </c>
    </row>
    <row r="18" spans="2:16" ht="14.15" customHeight="1" x14ac:dyDescent="0.45">
      <c r="B18" s="34" t="s">
        <v>43</v>
      </c>
      <c r="C18" s="26">
        <v>5567</v>
      </c>
      <c r="D18" s="26">
        <v>5568</v>
      </c>
      <c r="E18" s="26">
        <v>5579</v>
      </c>
      <c r="F18" s="26">
        <v>5592</v>
      </c>
      <c r="G18" s="26">
        <v>5665</v>
      </c>
      <c r="H18" s="26">
        <v>5708</v>
      </c>
      <c r="I18" s="26">
        <v>5821</v>
      </c>
      <c r="J18" s="26"/>
      <c r="K18" s="26"/>
      <c r="L18" s="26"/>
      <c r="M18" s="26"/>
      <c r="N18" s="26"/>
      <c r="O18" s="26"/>
      <c r="P18" s="26">
        <v>5832</v>
      </c>
    </row>
    <row r="19" spans="2:16" ht="14.15" customHeight="1" thickBot="1" x14ac:dyDescent="0.5">
      <c r="B19" s="13" t="s">
        <v>44</v>
      </c>
      <c r="C19" s="28"/>
      <c r="D19" s="26">
        <v>5578</v>
      </c>
      <c r="E19" s="26">
        <v>5591</v>
      </c>
      <c r="F19" s="29">
        <v>5664</v>
      </c>
      <c r="G19" s="29">
        <v>5707</v>
      </c>
      <c r="H19" s="29">
        <v>5820</v>
      </c>
      <c r="I19" s="26">
        <v>5831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73</v>
      </c>
      <c r="G20" s="32">
        <f t="shared" si="0"/>
        <v>43</v>
      </c>
      <c r="H20" s="32">
        <f t="shared" si="0"/>
        <v>113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5">
        <v>5573</v>
      </c>
      <c r="D23" s="115">
        <v>5575</v>
      </c>
      <c r="E23" s="113" t="s">
        <v>176</v>
      </c>
      <c r="F23" s="131" t="s">
        <v>187</v>
      </c>
      <c r="G23" s="131"/>
      <c r="H23" s="131"/>
      <c r="I23" s="131"/>
      <c r="J23" s="113">
        <v>5821</v>
      </c>
      <c r="K23" s="113">
        <v>5823</v>
      </c>
      <c r="L23" s="113" t="s">
        <v>177</v>
      </c>
      <c r="M23" s="131" t="s">
        <v>194</v>
      </c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178</v>
      </c>
      <c r="F24" s="131"/>
      <c r="G24" s="131"/>
      <c r="H24" s="131"/>
      <c r="I24" s="131"/>
      <c r="J24" s="113"/>
      <c r="K24" s="113"/>
      <c r="L24" s="113" t="s">
        <v>179</v>
      </c>
      <c r="M24" s="131"/>
      <c r="N24" s="131"/>
      <c r="O24" s="131"/>
      <c r="P24" s="131"/>
    </row>
    <row r="25" spans="2:16" ht="13.5" customHeight="1" x14ac:dyDescent="0.45">
      <c r="B25" s="132"/>
      <c r="C25" s="115">
        <v>5576</v>
      </c>
      <c r="D25" s="115">
        <v>5578</v>
      </c>
      <c r="E25" s="113" t="s">
        <v>179</v>
      </c>
      <c r="F25" s="131" t="s">
        <v>188</v>
      </c>
      <c r="G25" s="131"/>
      <c r="H25" s="131"/>
      <c r="I25" s="131"/>
      <c r="J25" s="113">
        <v>5824</v>
      </c>
      <c r="K25" s="113">
        <v>5826</v>
      </c>
      <c r="L25" s="113" t="s">
        <v>178</v>
      </c>
      <c r="M25" s="131" t="s">
        <v>195</v>
      </c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177</v>
      </c>
      <c r="F26" s="131"/>
      <c r="G26" s="131"/>
      <c r="H26" s="131"/>
      <c r="I26" s="131"/>
      <c r="J26" s="113"/>
      <c r="K26" s="113"/>
      <c r="L26" s="113" t="s">
        <v>176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0.14444444444444446</v>
      </c>
      <c r="D30" s="42"/>
      <c r="E30" s="42">
        <v>6.25E-2</v>
      </c>
      <c r="F30" s="42"/>
      <c r="G30" s="42">
        <v>0.17083333333333331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0.37777777777777777</v>
      </c>
    </row>
    <row r="31" spans="2:16" ht="14.15" customHeight="1" x14ac:dyDescent="0.45">
      <c r="B31" s="36" t="s">
        <v>164</v>
      </c>
      <c r="C31" s="46">
        <f>I17-H17</f>
        <v>0.16597222222222224</v>
      </c>
      <c r="D31" s="7"/>
      <c r="E31" s="7">
        <f>H17-G17</f>
        <v>6.8749999999999978E-2</v>
      </c>
      <c r="F31" s="7"/>
      <c r="G31" s="7">
        <f>G17-F17</f>
        <v>0.17916666666666667</v>
      </c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0.43402777777777773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0.16597222222222224</v>
      </c>
      <c r="D34" s="108">
        <f t="shared" ref="D34:N34" si="1">D31-D32-D33</f>
        <v>0</v>
      </c>
      <c r="E34" s="108">
        <f t="shared" si="1"/>
        <v>6.8749999999999978E-2</v>
      </c>
      <c r="F34" s="108">
        <f t="shared" si="1"/>
        <v>0</v>
      </c>
      <c r="G34" s="108">
        <f t="shared" si="1"/>
        <v>0.17916666666666667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2.013888888888889E-2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0.43402777777777773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43" t="s">
        <v>189</v>
      </c>
      <c r="D36" s="143"/>
      <c r="E36" s="143" t="s">
        <v>190</v>
      </c>
      <c r="F36" s="143"/>
      <c r="G36" s="143" t="s">
        <v>192</v>
      </c>
      <c r="H36" s="143"/>
      <c r="I36" s="143" t="s">
        <v>191</v>
      </c>
      <c r="J36" s="143"/>
      <c r="K36" s="143" t="s">
        <v>193</v>
      </c>
      <c r="L36" s="143"/>
      <c r="M36" s="141"/>
      <c r="N36" s="142"/>
      <c r="O36" s="141"/>
      <c r="P36" s="142"/>
    </row>
    <row r="37" spans="2:16" ht="18" customHeight="1" x14ac:dyDescent="0.45">
      <c r="B37" s="156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6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6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6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7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5" customHeight="1" thickTop="1" thickBot="1" x14ac:dyDescent="0.5">
      <c r="B53" s="134" t="s">
        <v>166</v>
      </c>
      <c r="C53" s="135"/>
      <c r="D53" s="111">
        <v>0.94</v>
      </c>
      <c r="E53" s="111">
        <v>0.71</v>
      </c>
      <c r="F53" s="111">
        <v>0.87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167</v>
      </c>
      <c r="C54" s="138"/>
      <c r="D54" s="138"/>
      <c r="E54" s="138"/>
      <c r="F54" s="111">
        <v>162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8" t="s">
        <v>68</v>
      </c>
      <c r="C56" s="15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49999999999999" customHeight="1" x14ac:dyDescent="0.4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49999999999999" customHeight="1" x14ac:dyDescent="0.45">
      <c r="B59" s="174" t="s">
        <v>75</v>
      </c>
      <c r="C59" s="175"/>
      <c r="D59" s="57" t="b">
        <v>1</v>
      </c>
      <c r="E59" s="174" t="s">
        <v>76</v>
      </c>
      <c r="F59" s="175"/>
      <c r="G59" s="57" t="b">
        <v>1</v>
      </c>
      <c r="H59" s="176" t="s">
        <v>77</v>
      </c>
      <c r="I59" s="175"/>
      <c r="J59" s="57" t="b">
        <v>1</v>
      </c>
      <c r="K59" s="176" t="s">
        <v>78</v>
      </c>
      <c r="L59" s="175"/>
      <c r="M59" s="57" t="b">
        <v>1</v>
      </c>
      <c r="N59" s="177" t="s">
        <v>79</v>
      </c>
      <c r="O59" s="175"/>
      <c r="P59" s="57" t="b">
        <v>1</v>
      </c>
    </row>
    <row r="60" spans="2:16" ht="20.149999999999999" customHeight="1" x14ac:dyDescent="0.45">
      <c r="B60" s="174" t="s">
        <v>80</v>
      </c>
      <c r="C60" s="175"/>
      <c r="D60" s="57" t="b">
        <v>1</v>
      </c>
      <c r="E60" s="174" t="s">
        <v>81</v>
      </c>
      <c r="F60" s="175"/>
      <c r="G60" s="57" t="b">
        <v>1</v>
      </c>
      <c r="H60" s="176" t="s">
        <v>82</v>
      </c>
      <c r="I60" s="175"/>
      <c r="J60" s="57" t="b">
        <v>1</v>
      </c>
      <c r="K60" s="176" t="s">
        <v>83</v>
      </c>
      <c r="L60" s="175"/>
      <c r="M60" s="57" t="b">
        <v>1</v>
      </c>
      <c r="N60" s="177" t="s">
        <v>84</v>
      </c>
      <c r="O60" s="175"/>
      <c r="P60" s="57" t="b">
        <v>1</v>
      </c>
    </row>
    <row r="61" spans="2:16" ht="20.149999999999999" customHeight="1" x14ac:dyDescent="0.45">
      <c r="B61" s="174" t="s">
        <v>85</v>
      </c>
      <c r="C61" s="175"/>
      <c r="D61" s="57" t="b">
        <v>1</v>
      </c>
      <c r="E61" s="174" t="s">
        <v>86</v>
      </c>
      <c r="F61" s="175"/>
      <c r="G61" s="57" t="b">
        <v>1</v>
      </c>
      <c r="H61" s="176" t="s">
        <v>87</v>
      </c>
      <c r="I61" s="175"/>
      <c r="J61" s="57" t="b">
        <v>1</v>
      </c>
      <c r="K61" s="176" t="s">
        <v>88</v>
      </c>
      <c r="L61" s="175"/>
      <c r="M61" s="57" t="b">
        <v>1</v>
      </c>
      <c r="N61" s="177" t="s">
        <v>89</v>
      </c>
      <c r="O61" s="175"/>
      <c r="P61" s="57" t="b">
        <v>1</v>
      </c>
    </row>
    <row r="62" spans="2:16" ht="20.149999999999999" customHeight="1" x14ac:dyDescent="0.45">
      <c r="B62" s="176" t="s">
        <v>87</v>
      </c>
      <c r="C62" s="175"/>
      <c r="D62" s="57" t="b">
        <v>1</v>
      </c>
      <c r="E62" s="174" t="s">
        <v>90</v>
      </c>
      <c r="F62" s="175"/>
      <c r="G62" s="57" t="b">
        <v>1</v>
      </c>
      <c r="H62" s="176" t="s">
        <v>91</v>
      </c>
      <c r="I62" s="175"/>
      <c r="J62" s="57" t="b">
        <v>0</v>
      </c>
      <c r="K62" s="176" t="s">
        <v>92</v>
      </c>
      <c r="L62" s="175"/>
      <c r="M62" s="57" t="b">
        <v>1</v>
      </c>
      <c r="N62" s="177" t="s">
        <v>82</v>
      </c>
      <c r="O62" s="175"/>
      <c r="P62" s="57" t="b">
        <v>1</v>
      </c>
    </row>
    <row r="63" spans="2:16" ht="20.149999999999999" customHeight="1" x14ac:dyDescent="0.45">
      <c r="B63" s="176" t="s">
        <v>93</v>
      </c>
      <c r="C63" s="175"/>
      <c r="D63" s="57" t="b">
        <v>1</v>
      </c>
      <c r="E63" s="174" t="s">
        <v>94</v>
      </c>
      <c r="F63" s="175"/>
      <c r="G63" s="57" t="b">
        <v>1</v>
      </c>
      <c r="H63" s="67"/>
      <c r="I63" s="68"/>
      <c r="J63" s="69"/>
      <c r="K63" s="176" t="s">
        <v>95</v>
      </c>
      <c r="L63" s="175"/>
      <c r="M63" s="57" t="b">
        <v>1</v>
      </c>
      <c r="N63" s="177" t="s">
        <v>162</v>
      </c>
      <c r="O63" s="175"/>
      <c r="P63" s="57" t="b">
        <v>1</v>
      </c>
    </row>
    <row r="64" spans="2:16" ht="20.149999999999999" customHeight="1" x14ac:dyDescent="0.45">
      <c r="B64" s="176" t="s">
        <v>96</v>
      </c>
      <c r="C64" s="175"/>
      <c r="D64" s="57" t="b">
        <v>0</v>
      </c>
      <c r="E64" s="174" t="s">
        <v>97</v>
      </c>
      <c r="F64" s="175"/>
      <c r="G64" s="57" t="b">
        <v>1</v>
      </c>
      <c r="H64" s="70"/>
      <c r="I64" s="71"/>
      <c r="J64" s="72"/>
      <c r="K64" s="184" t="s">
        <v>98</v>
      </c>
      <c r="L64" s="18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4" t="s">
        <v>161</v>
      </c>
      <c r="F65" s="17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8" t="s">
        <v>104</v>
      </c>
      <c r="C69" s="178"/>
      <c r="D69" s="80"/>
      <c r="E69" s="80"/>
      <c r="F69" s="180" t="s">
        <v>105</v>
      </c>
      <c r="G69" s="182" t="s">
        <v>106</v>
      </c>
      <c r="H69" s="80"/>
      <c r="I69" s="178" t="s">
        <v>107</v>
      </c>
      <c r="J69" s="17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9"/>
      <c r="C70" s="179"/>
      <c r="D70" s="84"/>
      <c r="E70" s="85"/>
      <c r="F70" s="181"/>
      <c r="G70" s="183"/>
      <c r="H70" s="86"/>
      <c r="I70" s="179"/>
      <c r="J70" s="17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-162.19999999999999</v>
      </c>
      <c r="D72" s="59">
        <v>-163.69999999999999</v>
      </c>
      <c r="E72" s="99" t="s">
        <v>117</v>
      </c>
      <c r="F72" s="59">
        <v>22.2</v>
      </c>
      <c r="G72" s="59">
        <v>17.8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-167.2</v>
      </c>
      <c r="D73" s="59">
        <v>-168.1</v>
      </c>
      <c r="E73" s="101" t="s">
        <v>121</v>
      </c>
      <c r="F73" s="60">
        <v>26.5</v>
      </c>
      <c r="G73" s="60">
        <v>24.5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-194.8</v>
      </c>
      <c r="D74" s="59">
        <v>-198.8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-107.4</v>
      </c>
      <c r="D75" s="59">
        <v>-111.7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29.3</v>
      </c>
      <c r="D76" s="59">
        <v>27.1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24.9</v>
      </c>
      <c r="D77" s="59">
        <v>22.9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22.9</v>
      </c>
      <c r="D78" s="59">
        <v>21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21.3</v>
      </c>
      <c r="D79" s="59">
        <v>19.5</v>
      </c>
      <c r="E79" s="99" t="s">
        <v>151</v>
      </c>
      <c r="F79" s="59">
        <v>23</v>
      </c>
      <c r="G79" s="59">
        <v>15.5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9.48E-5</v>
      </c>
      <c r="D80" s="63">
        <v>9.1299999999999997E-5</v>
      </c>
      <c r="E80" s="101" t="s">
        <v>156</v>
      </c>
      <c r="F80" s="60">
        <v>31.5</v>
      </c>
      <c r="G80" s="60">
        <v>32.299999999999997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185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2025-03-15T10:29:53Z</dcterms:modified>
</cp:coreProperties>
</file>