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A662AE46-C004-403D-8693-9EAE962780C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<sst xmlns="http://schemas.openxmlformats.org/spreadsheetml/2006/main" count="212" uniqueCount="196">
  <si>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</si>
  <si>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</si>
  <si>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</si>
  <si>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</si>
  <si>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</si>
  <si>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</si>
  <si>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</si>
  <si>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</si>
  <si>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</si>
  <si>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</si>
  <si>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</si>
  <si>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</si>
  <si>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</si>
  <si>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</si>
  <si>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</si>
  <si>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</si>
  <si>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</si>
  <si>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</si>
  <si>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</si>
  <si>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</si>
  <si>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</si>
  <si>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</si>
  <si>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</si>
  <si>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</si>
  <si>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</si>
  <si>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</si>
  <si>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</si>
  <si>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</si>
  <si>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</si>
  <si>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</si>
  <si>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</si>
  <si>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</si>
  <si>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</si>
  <si>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</si>
  <si>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</si>
  <si>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</si>
  <si>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</si>
  <si>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</si>
  <si>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</si>
  <si>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</si>
  <si>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</si>
  <si>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</si>
  <si>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</si>
  <si>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</si>
  <si>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</si>
  <si>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</si>
  <si>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</si>
  <si>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</si>
  <si>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</si>
  <si>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</si>
  <si>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</si>
  <si>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</si>
  <si>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</si>
  <si>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</si>
  <si>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</si>
  <si>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</si>
  <si>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</si>
  <si>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</si>
  <si>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</si>
  <si>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</si>
  <si>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</si>
  <si>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</si>
  <si>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</si>
  <si>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</si>
  <si>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</si>
  <si>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</si>
  <si>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</si>
  <si>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</si>
  <si>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</si>
  <si>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</si>
  <si>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</si>
  <si>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</si>
  <si>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</si>
  <si>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</si>
  <si>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</si>
  <si>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</si>
  <si>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</si>
  <si>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</si>
  <si>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</si>
  <si>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</si>
  <si>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</si>
  <si>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</si>
  <si>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</si>
  <si>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</si>
  <si>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</si>
  <si>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</si>
  <si>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</si>
  <si>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</si>
  <si>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</si>
  <si>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</si>
  <si>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</si>
  <si>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</si>
  <si>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</si>
  <si>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</si>
  <si>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</si>
  <si>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</si>
  <si>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</si>
  <si>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</si>
  <si>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</si>
  <si>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</si>
  <si>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</si>
  <si>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</si>
  <si>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</si>
  <si>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</si>
  <si>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</si>
  <si>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</si>
  <si>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</si>
  <si>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</si>
  <si>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</si>
  <si>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</si>
  <si>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</si>
  <si>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</si>
  <si>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</si>
  <si>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</si>
  <si>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</si>
  <si>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</si>
  <si>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</si>
  <si>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</si>
  <si>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</si>
  <si>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</si>
  <si>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</si>
  <si>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</si>
  <si>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</si>
  <si>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</si>
  <si>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</si>
  <si>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</si>
  <si>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</si>
  <si>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</si>
  <si>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</si>
  <si>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</si>
  <si>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</si>
  <si>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</si>
  <si>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</si>
  <si>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</si>
  <si>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</si>
  <si>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</si>
  <si>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</si>
  <si>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</si>
  <si>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</si>
  <si>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</si>
  <si>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</si>
  <si>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</si>
  <si>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</si>
  <si>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</si>
  <si>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</si>
  <si>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</si>
  <si>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</si>
  <si>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</si>
  <si>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</si>
  <si>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</si>
  <si>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</si>
  <si>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</si>
  <si>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</si>
  <si>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</si>
  <si>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</si>
  <si>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</si>
  <si>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</si>
  <si>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</si>
  <si>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</si>
  <si>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</si>
  <si>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</si>
  <si>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</si>
  <si>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</si>
  <si>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</si>
  <si>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</si>
  <si>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</si>
  <si>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</si>
  <si>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</si>
  <si>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</si>
  <si>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</si>
  <si>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</si>
  <si>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</si>
  <si>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</si>
  <si>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</si>
  <si>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</si>
  <si>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</si>
  <si>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</si>
  <si>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</si>
  <si>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</si>
  <si>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</si>
  <si>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</si>
  <si>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</si>
  <si>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</si>
  <si>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</si>
  <si>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</si>
  <si>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</si>
  <si>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S</t>
    <phoneticPr fontId="3" type="noConversion"/>
  </si>
  <si>
    <t>1. 월령 40% 이상으로 방풍막 설치</t>
    <phoneticPr fontId="3" type="noConversion"/>
  </si>
  <si>
    <t>20s/29k 30s/25k 50s/26k</t>
    <phoneticPr fontId="3" type="noConversion"/>
  </si>
  <si>
    <t>20s/22k 40s/31k 40s/23k</t>
    <phoneticPr fontId="3" type="noConversion"/>
  </si>
  <si>
    <t>E_053973-053974</t>
    <phoneticPr fontId="3" type="noConversion"/>
  </si>
  <si>
    <t>M_054000</t>
    <phoneticPr fontId="3" type="noConversion"/>
  </si>
  <si>
    <t>M_054056-054057:T</t>
    <phoneticPr fontId="3" type="noConversion"/>
  </si>
  <si>
    <t>60s/12k 60s/19k 40s/20k</t>
    <phoneticPr fontId="3" type="noConversion"/>
  </si>
  <si>
    <t>50s/20k 40s/24k 20s/20k</t>
    <phoneticPr fontId="3" type="noConversion"/>
  </si>
  <si>
    <t>1. E_053973-053974 돔 셔터 컨트롤 오류로 망원경 shutter Sync. 불일치. tcs값이 변하지 않음. 프로그램 재시작 후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</si>
</sst>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I6" sqref="I6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45665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3.1944444444444449E-2</v>
      </c>
      <c r="D9" s="8">
        <v>1.7</v>
      </c>
      <c r="E9" s="8">
        <v>15.9</v>
      </c>
      <c r="F9" s="8">
        <v>49</v>
      </c>
      <c r="G9" s="36" t="s">
        <v>186</v>
      </c>
      <c r="H9" s="8">
        <v>0.9</v>
      </c>
      <c r="I9" s="36">
        <v>61.9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0.16666666666666666</v>
      </c>
      <c r="D10" s="8">
        <v>1.2</v>
      </c>
      <c r="E10" s="8">
        <v>15.1</v>
      </c>
      <c r="F10" s="8">
        <v>46</v>
      </c>
      <c r="G10" s="36" t="s">
        <v>186</v>
      </c>
      <c r="H10" s="8">
        <v>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0.37013888888888885</v>
      </c>
      <c r="D11" s="15">
        <v>1</v>
      </c>
      <c r="E11" s="15">
        <v>13.9</v>
      </c>
      <c r="F11" s="15">
        <v>53</v>
      </c>
      <c r="G11" s="36" t="s">
        <v>180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24.338194444444444</v>
      </c>
      <c r="D12" s="19">
        <f>AVERAGE(D9:D11)</f>
        <v>1.3</v>
      </c>
      <c r="E12" s="19">
        <f>AVERAGE(E9:E11)</f>
        <v>14.966666666666667</v>
      </c>
      <c r="F12" s="20">
        <f>AVERAGE(F9:F11)</f>
        <v>49.333333333333336</v>
      </c>
      <c r="G12" s="21"/>
      <c r="H12" s="22">
        <f>AVERAGE(H9:H11)</f>
        <v>0.79999999999999993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183</v>
      </c>
      <c r="G16" s="27" t="s">
        <v>184</v>
      </c>
      <c r="H16" s="27" t="s">
        <v>185</v>
      </c>
      <c r="I16" s="27" t="s">
        <v>181</v>
      </c>
      <c r="J16" s="27" t="s">
        <v>182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0.95277777777777783</v>
      </c>
      <c r="D17" s="28">
        <v>0.95486111111111116</v>
      </c>
      <c r="E17" s="28">
        <v>3.1944444444444449E-2</v>
      </c>
      <c r="F17" s="28">
        <v>5.347222222222222E-2</v>
      </c>
      <c r="G17" s="28">
        <v>0.18124999999999999</v>
      </c>
      <c r="H17" s="28">
        <v>0.26874999999999999</v>
      </c>
      <c r="I17" s="28">
        <v>0.34930555555555554</v>
      </c>
      <c r="J17" s="28">
        <v>0.37986111111111115</v>
      </c>
      <c r="K17" s="28"/>
      <c r="L17" s="28"/>
      <c r="M17" s="28"/>
      <c r="N17" s="28"/>
      <c r="O17" s="28"/>
      <c r="P17" s="28">
        <v>0.39444444444444443</v>
      </c>
    </row>
    <row r="18" spans="2:16" ht="14.15" customHeight="1" x14ac:dyDescent="0.45">
      <c r="B18" s="35" t="s">
        <v>43</v>
      </c>
      <c r="C18" s="27">
        <v>53874</v>
      </c>
      <c r="D18" s="27">
        <v>53875</v>
      </c>
      <c r="E18" s="27">
        <v>53886</v>
      </c>
      <c r="F18" s="27">
        <v>53899</v>
      </c>
      <c r="G18" s="27">
        <v>53986</v>
      </c>
      <c r="H18" s="27">
        <v>54046</v>
      </c>
      <c r="I18" s="27">
        <v>54098</v>
      </c>
      <c r="J18" s="27">
        <v>54113</v>
      </c>
      <c r="K18" s="27"/>
      <c r="L18" s="27"/>
      <c r="M18" s="27"/>
      <c r="N18" s="27"/>
      <c r="O18" s="27"/>
      <c r="P18" s="27">
        <v>54124</v>
      </c>
    </row>
    <row r="19" spans="2:16" ht="14.15" customHeight="1" thickBot="1" x14ac:dyDescent="0.5">
      <c r="B19" s="13" t="s">
        <v>44</v>
      </c>
      <c r="C19" s="29"/>
      <c r="D19" s="27">
        <v>53885</v>
      </c>
      <c r="E19" s="27">
        <v>53898</v>
      </c>
      <c r="F19" s="30">
        <v>53985</v>
      </c>
      <c r="G19" s="30">
        <v>54045</v>
      </c>
      <c r="H19" s="30">
        <v>54097</v>
      </c>
      <c r="I19" s="27">
        <v>54112</v>
      </c>
      <c r="J19" s="30">
        <v>54123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13</v>
      </c>
      <c r="F20" s="33">
        <f t="shared" si="0"/>
        <v>87</v>
      </c>
      <c r="G20" s="33">
        <f t="shared" si="0"/>
        <v>60</v>
      </c>
      <c r="H20" s="33">
        <f t="shared" si="0"/>
        <v>52</v>
      </c>
      <c r="I20" s="33">
        <f t="shared" si="0"/>
        <v>15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>
        <v>53880</v>
      </c>
      <c r="D23" s="36">
        <v>53882</v>
      </c>
      <c r="E23" s="36" t="s">
        <v>49</v>
      </c>
      <c r="F23" s="157" t="s">
        <v>188</v>
      </c>
      <c r="G23" s="157"/>
      <c r="H23" s="157"/>
      <c r="I23" s="157"/>
      <c r="J23" s="36">
        <v>54113</v>
      </c>
      <c r="K23" s="36">
        <v>54115</v>
      </c>
      <c r="L23" s="36" t="s">
        <v>50</v>
      </c>
      <c r="M23" s="157" t="s">
        <v>193</v>
      </c>
      <c r="N23" s="157"/>
      <c r="O23" s="157"/>
      <c r="P23" s="157"/>
    </row>
    <row r="24" spans="2:16" ht="13.5" customHeight="1" x14ac:dyDescent="0.45">
      <c r="B24" s="169"/>
      <c r="C24" s="36"/>
      <c r="D24" s="36"/>
      <c r="E24" s="36" t="s">
        <v>51</v>
      </c>
      <c r="F24" s="157"/>
      <c r="G24" s="157"/>
      <c r="H24" s="157"/>
      <c r="I24" s="157"/>
      <c r="J24" s="36"/>
      <c r="K24" s="36"/>
      <c r="L24" s="36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6">
        <v>53883</v>
      </c>
      <c r="D25" s="36">
        <v>53885</v>
      </c>
      <c r="E25" s="36" t="s">
        <v>52</v>
      </c>
      <c r="F25" s="157" t="s">
        <v>189</v>
      </c>
      <c r="G25" s="157"/>
      <c r="H25" s="157"/>
      <c r="I25" s="157"/>
      <c r="J25" s="36">
        <v>54116</v>
      </c>
      <c r="K25" s="36">
        <v>54118</v>
      </c>
      <c r="L25" s="36" t="s">
        <v>51</v>
      </c>
      <c r="M25" s="157" t="s">
        <v>194</v>
      </c>
      <c r="N25" s="157"/>
      <c r="O25" s="157"/>
      <c r="P25" s="157"/>
    </row>
    <row r="26" spans="2:16" ht="13.5" customHeight="1" x14ac:dyDescent="0.45">
      <c r="B26" s="169"/>
      <c r="C26" s="36"/>
      <c r="D26" s="36"/>
      <c r="E26" s="36" t="s">
        <v>50</v>
      </c>
      <c r="F26" s="157"/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0.28819444444444448</v>
      </c>
      <c r="N30" s="43"/>
      <c r="O30" s="45"/>
      <c r="P30" s="46">
        <f>SUM(C30:J30,L30:N30)</f>
        <v>0.28819444444444448</v>
      </c>
    </row>
    <row r="31" spans="2:16" ht="14.15" customHeight="1" x14ac:dyDescent="0.45">
      <c r="B31" s="37" t="s">
        <v>168</v>
      </c>
      <c r="C31" s="47"/>
      <c r="D31" s="7">
        <v>0.1277777777777778</v>
      </c>
      <c r="E31" s="7">
        <v>8.0555555555555561E-2</v>
      </c>
      <c r="F31" s="7"/>
      <c r="G31" s="7"/>
      <c r="H31" s="7"/>
      <c r="I31" s="7"/>
      <c r="J31" s="7"/>
      <c r="K31" s="7">
        <v>0.12986111111111112</v>
      </c>
      <c r="L31" s="7"/>
      <c r="M31" s="7"/>
      <c r="N31" s="7"/>
      <c r="O31" s="48"/>
      <c r="P31" s="46">
        <f>SUM(C31:N31)</f>
        <v>0.33819444444444446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0.1277777777777778</v>
      </c>
      <c r="E34" s="109">
        <f t="shared" si="1"/>
        <v>8.0555555555555561E-2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0.12986111111111112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0.33819444444444446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70</v>
      </c>
      <c r="C36" s="152" t="s">
        <v>190</v>
      </c>
      <c r="D36" s="152"/>
      <c r="E36" s="152" t="s">
        <v>191</v>
      </c>
      <c r="F36" s="152"/>
      <c r="G36" s="152" t="s">
        <v>192</v>
      </c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195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2">
        <v>0.81</v>
      </c>
      <c r="E53" s="112">
        <v>0.66</v>
      </c>
      <c r="F53" s="112">
        <v>0.56000000000000005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49999999999999" customHeight="1" x14ac:dyDescent="0.4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49999999999999" customHeight="1" x14ac:dyDescent="0.4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49999999999999" customHeight="1" x14ac:dyDescent="0.4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49999999999999" customHeight="1" x14ac:dyDescent="0.4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49999999999999" customHeight="1" x14ac:dyDescent="0.4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-160.80000000000001</v>
      </c>
      <c r="D72" s="60">
        <v>-163.1</v>
      </c>
      <c r="E72" s="100" t="s">
        <v>121</v>
      </c>
      <c r="F72" s="60">
        <v>23.1</v>
      </c>
      <c r="G72" s="60">
        <v>19.5</v>
      </c>
      <c r="H72" s="101"/>
      <c r="I72" s="97" t="s">
        <v>122</v>
      </c>
      <c r="J72" s="59">
        <v>0</v>
      </c>
      <c r="K72" s="98" t="s">
        <v>173</v>
      </c>
      <c r="L72" s="59">
        <v>1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-164.2</v>
      </c>
      <c r="D73" s="60">
        <v>-165.7</v>
      </c>
      <c r="E73" s="102" t="s">
        <v>125</v>
      </c>
      <c r="F73" s="61">
        <v>33</v>
      </c>
      <c r="G73" s="61">
        <v>44.8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-194</v>
      </c>
      <c r="D74" s="60">
        <v>-191.4</v>
      </c>
      <c r="E74" s="102" t="s">
        <v>130</v>
      </c>
      <c r="F74" s="62">
        <v>10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-104.3</v>
      </c>
      <c r="D75" s="60">
        <v>-110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31.5</v>
      </c>
      <c r="D76" s="60">
        <v>27.8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27.1</v>
      </c>
      <c r="D77" s="60">
        <v>23.8</v>
      </c>
      <c r="E77" s="102" t="s">
        <v>145</v>
      </c>
      <c r="F77" s="62">
        <v>250</v>
      </c>
      <c r="G77" s="62">
        <v>250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25.1</v>
      </c>
      <c r="D78" s="60">
        <v>21.8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23.6</v>
      </c>
      <c r="D79" s="60">
        <v>20.3</v>
      </c>
      <c r="E79" s="100" t="s">
        <v>155</v>
      </c>
      <c r="F79" s="60">
        <v>21.3</v>
      </c>
      <c r="G79" s="60">
        <v>16.3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8.1600000000000005E-5</v>
      </c>
      <c r="D80" s="64">
        <v>7.8499999999999997E-5</v>
      </c>
      <c r="E80" s="102" t="s">
        <v>160</v>
      </c>
      <c r="F80" s="61">
        <v>28.1</v>
      </c>
      <c r="G80" s="61">
        <v>51.6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187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2025-01-08T09:33:20Z</dcterms:modified>
</cp:coreProperties>
</file>