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49F42790-FFE6-4D71-9C01-40B83764D2B2}" xr6:coauthVersionLast="47" xr6:coauthVersionMax="47" xr10:uidLastSave="{00000000-0000-0000-0000-000000000000}"/>
  <bookViews>
    <workbookView xWindow="26604" yWindow="6816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<sst xmlns="http://schemas.openxmlformats.org/spreadsheetml/2006/main" count="206" uniqueCount="192">
  <si>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</si>
  <si>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</si>
  <si>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</si>
  <si>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</si>
  <si>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</si>
  <si>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</si>
  <si>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</si>
  <si>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</si>
  <si>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</si>
  <si>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</si>
  <si>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</si>
  <si>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</si>
  <si>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</si>
  <si>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</si>
  <si>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</si>
  <si>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</si>
  <si>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</si>
  <si>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</si>
  <si>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</si>
  <si>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</si>
  <si>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</si>
  <si>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</si>
  <si>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</si>
  <si>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</si>
  <si>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</si>
  <si>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</si>
  <si>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</si>
  <si>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</si>
  <si>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</si>
  <si>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</si>
  <si>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</si>
  <si>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</si>
  <si>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</si>
  <si>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</si>
  <si>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</si>
  <si>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</si>
  <si>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</si>
  <si>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</si>
  <si>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</si>
  <si>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</si>
  <si>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</si>
  <si>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</si>
  <si>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</si>
  <si>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</si>
  <si>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</si>
  <si>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</si>
  <si>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</si>
  <si>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</si>
  <si>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</si>
  <si>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</si>
  <si>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</si>
  <si>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</si>
  <si>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</si>
  <si>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</si>
  <si>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</si>
  <si>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</si>
  <si>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</si>
  <si>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</si>
  <si>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</si>
  <si>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</si>
  <si>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</si>
  <si>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</si>
  <si>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</si>
  <si>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</si>
  <si>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</si>
  <si>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</si>
  <si>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</si>
  <si>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</si>
  <si>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</si>
  <si>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</si>
  <si>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</si>
  <si>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</si>
  <si>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</si>
  <si>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</si>
  <si>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</si>
  <si>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</si>
  <si>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</si>
  <si>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</si>
  <si>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</si>
  <si>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</si>
  <si>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</si>
  <si>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</si>
  <si>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</si>
  <si>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</si>
  <si>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</si>
  <si>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</si>
  <si>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</si>
  <si>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</si>
  <si>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</si>
  <si>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</si>
  <si>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</si>
  <si>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</si>
  <si>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</si>
  <si>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</si>
  <si>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</si>
  <si>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</si>
  <si>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</si>
  <si>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</si>
  <si>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</si>
  <si>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</si>
  <si>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</si>
  <si>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</si>
  <si>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</si>
  <si>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</si>
  <si>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</si>
  <si>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</si>
  <si>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</si>
  <si>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</si>
  <si>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</si>
  <si>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</si>
  <si>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</si>
  <si>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</si>
  <si>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</si>
  <si>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</si>
  <si>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</si>
  <si>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</si>
  <si>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</si>
  <si>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</si>
  <si>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</si>
  <si>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</si>
  <si>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</si>
  <si>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</si>
  <si>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</si>
  <si>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</si>
  <si>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</si>
  <si>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</si>
  <si>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</si>
  <si>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</si>
  <si>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</si>
  <si>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</si>
  <si>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</si>
  <si>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</si>
  <si>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</si>
  <si>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</si>
  <si>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</si>
  <si>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</si>
  <si>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</si>
  <si>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</si>
  <si>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</si>
  <si>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</si>
  <si>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</si>
  <si>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</si>
  <si>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</si>
  <si>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</si>
  <si>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</si>
  <si>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</si>
  <si>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</si>
  <si>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</si>
  <si>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</si>
  <si>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</si>
  <si>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</si>
  <si>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</si>
  <si>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</si>
  <si>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</si>
  <si>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</si>
  <si>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</si>
  <si>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</si>
  <si>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</si>
  <si>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</si>
  <si>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</si>
  <si>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</si>
  <si>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</si>
  <si>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</si>
  <si>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</si>
  <si>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</si>
  <si>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</si>
  <si>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</si>
  <si>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</si>
  <si>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</si>
  <si>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</si>
  <si>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</si>
  <si>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</si>
  <si>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</si>
  <si>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</si>
  <si>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</si>
  <si>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</si>
  <si>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</si>
  <si>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</si>
  <si>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</si>
  <si>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</si>
  <si>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</si>
  <si>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</si>
  <si>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</si>
  <si>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</si>
  <si>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</si>
  <si>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이상으로 방풍막 연결</t>
    <phoneticPr fontId="3" type="noConversion"/>
  </si>
  <si>
    <t>5s/23k 7s/24k 10s/25k 12s/22k</t>
    <phoneticPr fontId="3" type="noConversion"/>
  </si>
  <si>
    <t>15s/20k 22s/22k</t>
    <phoneticPr fontId="3" type="noConversion"/>
  </si>
  <si>
    <t>M_063710-063711:N</t>
    <phoneticPr fontId="3" type="noConversion"/>
  </si>
  <si>
    <t>SE</t>
    <phoneticPr fontId="3" type="noConversion"/>
  </si>
  <si>
    <t>ESE</t>
    <phoneticPr fontId="3" type="noConversion"/>
  </si>
  <si>
    <t>40s/29k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</si>
</sst>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46020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>
        <v>2.2000000000000002</v>
      </c>
      <c r="E9" s="8">
        <v>18.600000000000001</v>
      </c>
      <c r="F9" s="8">
        <v>25.9</v>
      </c>
      <c r="G9" s="36" t="s">
        <v>189</v>
      </c>
      <c r="H9" s="8">
        <v>7.5</v>
      </c>
      <c r="I9" s="36">
        <v>72.099999999999994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16.8</v>
      </c>
      <c r="F10" s="8">
        <v>25.2</v>
      </c>
      <c r="G10" s="36" t="s">
        <v>190</v>
      </c>
      <c r="H10" s="8">
        <v>5.6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0.72638888888888886</v>
      </c>
      <c r="D11" s="15">
        <v>1.5</v>
      </c>
      <c r="E11" s="15">
        <v>15.3</v>
      </c>
      <c r="F11" s="15">
        <v>20.5</v>
      </c>
      <c r="G11" s="36" t="s">
        <v>189</v>
      </c>
      <c r="H11" s="15">
        <v>3.9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24.275694444444444</v>
      </c>
      <c r="D12" s="19">
        <f>AVERAGE(D9:D11)</f>
        <v>1.8333333333333333</v>
      </c>
      <c r="E12" s="19">
        <f>AVERAGE(E9:E11)</f>
        <v>16.900000000000002</v>
      </c>
      <c r="F12" s="20">
        <f>AVERAGE(F9:F11)</f>
        <v>23.866666666666664</v>
      </c>
      <c r="G12" s="21"/>
      <c r="H12" s="22">
        <f>AVERAGE(H9:H11)</f>
        <v>5.666666666666667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183</v>
      </c>
      <c r="F16" s="27" t="s">
        <v>184</v>
      </c>
      <c r="G16" s="27" t="s">
        <v>183</v>
      </c>
      <c r="H16" s="27" t="s">
        <v>182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0.38750000000000001</v>
      </c>
      <c r="D17" s="28">
        <v>0.38819444444444445</v>
      </c>
      <c r="E17" s="28">
        <v>0.42222222222222222</v>
      </c>
      <c r="F17" s="28">
        <v>0.44236111111111109</v>
      </c>
      <c r="G17" s="28">
        <v>0.7270833333333333</v>
      </c>
      <c r="H17" s="28">
        <v>0.76388888888888884</v>
      </c>
      <c r="I17" s="28"/>
      <c r="J17" s="28"/>
      <c r="K17" s="28"/>
      <c r="L17" s="28"/>
      <c r="M17" s="28"/>
      <c r="N17" s="28"/>
      <c r="O17" s="28"/>
      <c r="P17" s="28">
        <v>0.77638888888888891</v>
      </c>
    </row>
    <row r="18" spans="2:16" ht="14.1" customHeight="1" x14ac:dyDescent="0.35">
      <c r="B18" s="35" t="s">
        <v>42</v>
      </c>
      <c r="C18" s="27">
        <v>63653</v>
      </c>
      <c r="D18" s="27">
        <v>63654</v>
      </c>
      <c r="E18" s="27">
        <v>63672</v>
      </c>
      <c r="F18" s="27">
        <v>63684</v>
      </c>
      <c r="G18" s="27">
        <v>63820</v>
      </c>
      <c r="H18" s="27">
        <v>63832</v>
      </c>
      <c r="I18" s="27"/>
      <c r="J18" s="27"/>
      <c r="K18" s="27"/>
      <c r="L18" s="27"/>
      <c r="M18" s="27"/>
      <c r="N18" s="27"/>
      <c r="O18" s="27"/>
      <c r="P18" s="114">
        <v>63838</v>
      </c>
    </row>
    <row r="19" spans="2:16" ht="14.1" customHeight="1" thickBot="1" x14ac:dyDescent="0.4">
      <c r="B19" s="13" t="s">
        <v>43</v>
      </c>
      <c r="C19" s="29"/>
      <c r="D19" s="27">
        <v>63666</v>
      </c>
      <c r="E19" s="30">
        <v>63683</v>
      </c>
      <c r="F19" s="30">
        <v>63819</v>
      </c>
      <c r="G19" s="30">
        <v>63831</v>
      </c>
      <c r="H19" s="30">
        <v>63837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136</v>
      </c>
      <c r="G20" s="33">
        <f>IF(ISNUMBER(G18),G19-G18+1,"")</f>
        <v>12</v>
      </c>
      <c r="H20" s="33">
        <f>IF(ISNUMBER(H18),H19-H18+1,"")</f>
        <v>6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>
        <v>0.40069444444444446</v>
      </c>
      <c r="D24" s="112">
        <v>0.40277777777777779</v>
      </c>
      <c r="E24" s="109" t="s">
        <v>176</v>
      </c>
      <c r="F24" s="154" t="s">
        <v>186</v>
      </c>
      <c r="G24" s="154"/>
      <c r="H24" s="154"/>
      <c r="I24" s="154"/>
      <c r="J24" s="102">
        <v>0.76388888888888884</v>
      </c>
      <c r="K24" s="102">
        <v>0.76388888888888884</v>
      </c>
      <c r="L24" s="36" t="s">
        <v>175</v>
      </c>
      <c r="M24" s="154" t="s">
        <v>191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>
        <v>0.40555555555555556</v>
      </c>
      <c r="D26" s="112">
        <v>0.40694444444444444</v>
      </c>
      <c r="E26" s="109" t="s">
        <v>164</v>
      </c>
      <c r="F26" s="154" t="s">
        <v>187</v>
      </c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0.27569444444444446</v>
      </c>
      <c r="I30" s="43"/>
      <c r="J30" s="43"/>
      <c r="K30" s="44"/>
      <c r="L30" s="43"/>
      <c r="M30" s="43"/>
      <c r="N30" s="43"/>
      <c r="O30" s="45"/>
      <c r="P30" s="46">
        <f>SUM(C30:J30,L30:N30)</f>
        <v>0.27569444444444446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0.28402777777777777</v>
      </c>
      <c r="G31" s="7"/>
      <c r="H31" s="7"/>
      <c r="I31" s="7"/>
      <c r="J31" s="7"/>
      <c r="K31" s="7">
        <v>3.9583333333333331E-2</v>
      </c>
      <c r="L31" s="7"/>
      <c r="M31" s="7"/>
      <c r="N31" s="7"/>
      <c r="O31" s="48"/>
      <c r="P31" s="46">
        <f>SUM(C31:N31)</f>
        <v>0.32361111111111107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0.28402777777777777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3.9583333333333331E-2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0.32361111111111107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188</v>
      </c>
      <c r="D36" s="145"/>
      <c r="E36" s="144"/>
      <c r="F36" s="145"/>
      <c r="G36" s="144"/>
      <c r="H36" s="145"/>
      <c r="I36" s="117"/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-159.65700000000001</v>
      </c>
      <c r="D72" s="60">
        <v>-161.71700000000001</v>
      </c>
      <c r="E72" s="96" t="s">
        <v>118</v>
      </c>
      <c r="F72" s="60">
        <v>22.6</v>
      </c>
      <c r="G72" s="60">
        <v>20.3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-152.69900000000001</v>
      </c>
      <c r="D73" s="60">
        <v>-155.34399999999999</v>
      </c>
      <c r="E73" s="98" t="s">
        <v>122</v>
      </c>
      <c r="F73" s="60">
        <v>16.899999999999999</v>
      </c>
      <c r="G73" s="60">
        <v>16.100000000000001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-208.90199999999999</v>
      </c>
      <c r="D74" s="60">
        <v>-206.93199999999999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-119.97499999999999</v>
      </c>
      <c r="D75" s="60">
        <v>-125.593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34.103000000000002</v>
      </c>
      <c r="D76" s="60">
        <v>32.500999999999998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32.033000000000001</v>
      </c>
      <c r="D77" s="60">
        <v>30.448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27.103999999999999</v>
      </c>
      <c r="D78" s="60">
        <v>25.513999999999999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25.614999999999998</v>
      </c>
      <c r="D79" s="60">
        <v>23.989000000000001</v>
      </c>
      <c r="E79" s="96" t="s">
        <v>152</v>
      </c>
      <c r="F79" s="60">
        <v>20.100000000000001</v>
      </c>
      <c r="G79" s="60">
        <v>17.2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1.8700000000000001E-5</v>
      </c>
      <c r="D80" s="115">
        <v>1.8600000000000001E-5</v>
      </c>
      <c r="E80" s="98" t="s">
        <v>157</v>
      </c>
      <c r="F80" s="60">
        <v>26.7</v>
      </c>
      <c r="G80" s="60">
        <v>27.7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2025-12-29T18:44:17Z</dcterms:modified>
</cp:coreProperties>
</file>