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60A6D706-1AF9-407D-9ACF-728FBCF15736}" xr6:coauthVersionLast="47" xr6:coauthVersionMax="47" xr10:uidLastSave="{00000000-0000-0000-0000-000000000000}"/>
  <bookViews>
    <workbookView xWindow="26496" yWindow="426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<sst xmlns="http://schemas.openxmlformats.org/spreadsheetml/2006/main" count="212" uniqueCount="199">
  <si>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</si>
  <si>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</si>
  <si>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</si>
  <si>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</si>
  <si>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</si>
  <si>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</si>
  <si>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</si>
  <si>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</si>
  <si>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</si>
  <si>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</si>
  <si>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</si>
  <si>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</si>
  <si>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</si>
  <si>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</si>
  <si>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</si>
  <si>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</si>
  <si>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</si>
  <si>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</si>
  <si>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</si>
  <si>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</si>
  <si>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</si>
  <si>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</si>
  <si>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</si>
  <si>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</si>
  <si>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</si>
  <si>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</si>
  <si>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</si>
  <si>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</si>
  <si>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</si>
  <si>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</si>
  <si>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</si>
  <si>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</si>
  <si>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</si>
  <si>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</si>
  <si>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</si>
  <si>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</si>
  <si>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</si>
  <si>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</si>
  <si>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</si>
  <si>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</si>
  <si>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</si>
  <si>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</si>
  <si>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</si>
  <si>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</si>
  <si>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</si>
  <si>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</si>
  <si>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</si>
  <si>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</si>
  <si>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</si>
  <si>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</si>
  <si>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</si>
  <si>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</si>
  <si>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</si>
  <si>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</si>
  <si>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</si>
  <si>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</si>
  <si>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</si>
  <si>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</si>
  <si>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</si>
  <si>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</si>
  <si>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</si>
  <si>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</si>
  <si>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</si>
  <si>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</si>
  <si>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</si>
  <si>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</si>
  <si>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</si>
  <si>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</si>
  <si>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</si>
  <si>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</si>
  <si>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</si>
  <si>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</si>
  <si>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</si>
  <si>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</si>
  <si>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</si>
  <si>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</si>
  <si>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</si>
  <si>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</si>
  <si>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</si>
  <si>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</si>
  <si>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</si>
  <si>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</si>
  <si>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</si>
  <si>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</si>
  <si>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</si>
  <si>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</si>
  <si>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</si>
  <si>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</si>
  <si>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</si>
  <si>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</si>
  <si>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</si>
  <si>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</si>
  <si>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</si>
  <si>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</si>
  <si>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</si>
  <si>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</si>
  <si>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</si>
  <si>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</si>
  <si>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</si>
  <si>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</si>
  <si>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</si>
  <si>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</si>
  <si>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</si>
  <si>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</si>
  <si>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</si>
  <si>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</si>
  <si>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</si>
  <si>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</si>
  <si>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</si>
  <si>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</si>
  <si>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</si>
  <si>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</si>
  <si>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</si>
  <si>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</si>
  <si>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</si>
  <si>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</si>
  <si>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</si>
  <si>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</si>
  <si>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</si>
  <si>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</si>
  <si>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</si>
  <si>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</si>
  <si>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</si>
  <si>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</si>
  <si>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</si>
  <si>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</si>
  <si>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</si>
  <si>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</si>
  <si>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</si>
  <si>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</si>
  <si>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</si>
  <si>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</si>
  <si>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</si>
  <si>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</si>
  <si>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</si>
  <si>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</si>
  <si>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</si>
  <si>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</si>
  <si>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</si>
  <si>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</si>
  <si>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</si>
  <si>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</si>
  <si>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</si>
  <si>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</si>
  <si>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</si>
  <si>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</si>
  <si>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</si>
  <si>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</si>
  <si>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</si>
  <si>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</si>
  <si>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</si>
  <si>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</si>
  <si>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</si>
  <si>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</si>
  <si>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</si>
  <si>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</si>
  <si>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</si>
  <si>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</si>
  <si>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</si>
  <si>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</si>
  <si>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</si>
  <si>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</si>
  <si>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</si>
  <si>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</si>
  <si>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</si>
  <si>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</si>
  <si>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</si>
  <si>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</si>
  <si>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</si>
  <si>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</si>
  <si>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</si>
  <si>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</si>
  <si>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</si>
  <si>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</si>
  <si>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</si>
  <si>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</si>
  <si>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</si>
  <si>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</si>
  <si>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</si>
  <si>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</si>
  <si>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</si>
  <si>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</si>
  <si>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</si>
  <si>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</si>
  <si>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</si>
  <si>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</si>
  <si>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 xml:space="preserve">4s/24k 9s/29k 10s/24k </t>
    <phoneticPr fontId="3" type="noConversion"/>
  </si>
  <si>
    <t>5s/20k 8s/24k 11s/26k 13s/24k</t>
    <phoneticPr fontId="3" type="noConversion"/>
  </si>
  <si>
    <t>M_063490-063493:K</t>
    <phoneticPr fontId="3" type="noConversion"/>
  </si>
  <si>
    <t>E_063548-063549</t>
    <phoneticPr fontId="3" type="noConversion"/>
  </si>
  <si>
    <t>E_063548-063549 full shutter가 닫히지 않아서 영상 이상</t>
    <phoneticPr fontId="3" type="noConversion"/>
  </si>
  <si>
    <t>M_063558-063560:M</t>
    <phoneticPr fontId="3" type="noConversion"/>
  </si>
  <si>
    <t>I_063609</t>
    <phoneticPr fontId="3" type="noConversion"/>
  </si>
  <si>
    <t>I_063609 filter r과 초점값 누락</t>
    <phoneticPr fontId="3" type="noConversion"/>
  </si>
  <si>
    <t>ENE</t>
    <phoneticPr fontId="3" type="noConversion"/>
  </si>
  <si>
    <t>ESE</t>
    <phoneticPr fontId="3" type="noConversion"/>
  </si>
  <si>
    <t>SE</t>
    <phoneticPr fontId="3" type="noConversion"/>
  </si>
  <si>
    <t>20s/27k 14s/25k</t>
    <phoneticPr fontId="3" type="noConversion"/>
  </si>
  <si>
    <t>30s/24k 20s/23k 14s/22k 10s/21k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</si>
</sst>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46019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1.3</v>
      </c>
      <c r="E9" s="8">
        <v>14.2</v>
      </c>
      <c r="F9" s="8">
        <v>51</v>
      </c>
      <c r="G9" s="36" t="s">
        <v>194</v>
      </c>
      <c r="H9" s="8">
        <v>8.1</v>
      </c>
      <c r="I9" s="36">
        <v>62.1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10.9</v>
      </c>
      <c r="F10" s="8">
        <v>53.4</v>
      </c>
      <c r="G10" s="36" t="s">
        <v>195</v>
      </c>
      <c r="H10" s="8">
        <v>7.2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0.72569444444444442</v>
      </c>
      <c r="D11" s="15">
        <v>2.2000000000000002</v>
      </c>
      <c r="E11" s="15">
        <v>8.9</v>
      </c>
      <c r="F11" s="15">
        <v>58.8</v>
      </c>
      <c r="G11" s="36" t="s">
        <v>196</v>
      </c>
      <c r="H11" s="15">
        <v>8.6999999999999993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24.274999999999999</v>
      </c>
      <c r="D12" s="19">
        <f>AVERAGE(D9:D11)</f>
        <v>1.7000000000000002</v>
      </c>
      <c r="E12" s="19">
        <f>AVERAGE(E9:E11)</f>
        <v>11.333333333333334</v>
      </c>
      <c r="F12" s="20">
        <f>AVERAGE(F9:F11)</f>
        <v>54.4</v>
      </c>
      <c r="G12" s="21"/>
      <c r="H12" s="22">
        <f>AVERAGE(H9:H11)</f>
        <v>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0.36736111111111114</v>
      </c>
      <c r="D17" s="28">
        <v>0.36805555555555558</v>
      </c>
      <c r="E17" s="28">
        <v>0.42291666666666666</v>
      </c>
      <c r="F17" s="28">
        <v>0.44791666666666669</v>
      </c>
      <c r="G17" s="28">
        <v>0.72777777777777775</v>
      </c>
      <c r="H17" s="28">
        <v>0.7631944444444444</v>
      </c>
      <c r="I17" s="28"/>
      <c r="J17" s="28"/>
      <c r="K17" s="28"/>
      <c r="L17" s="28"/>
      <c r="M17" s="28"/>
      <c r="N17" s="28"/>
      <c r="O17" s="28"/>
      <c r="P17" s="28">
        <v>0.77708333333333335</v>
      </c>
    </row>
    <row r="18" spans="2:16" ht="14.1" customHeight="1" x14ac:dyDescent="0.35">
      <c r="B18" s="35" t="s">
        <v>42</v>
      </c>
      <c r="C18" s="27">
        <v>63461</v>
      </c>
      <c r="D18" s="27">
        <v>63462</v>
      </c>
      <c r="E18" s="27">
        <v>63487</v>
      </c>
      <c r="F18" s="27">
        <v>63494</v>
      </c>
      <c r="G18" s="27">
        <v>63627</v>
      </c>
      <c r="H18" s="27">
        <v>63639</v>
      </c>
      <c r="I18" s="27"/>
      <c r="J18" s="27"/>
      <c r="K18" s="27"/>
      <c r="L18" s="27"/>
      <c r="M18" s="27"/>
      <c r="N18" s="27"/>
      <c r="O18" s="27"/>
      <c r="P18" s="114">
        <v>63652</v>
      </c>
    </row>
    <row r="19" spans="2:16" ht="14.1" customHeight="1" thickBot="1" x14ac:dyDescent="0.4">
      <c r="B19" s="13" t="s">
        <v>43</v>
      </c>
      <c r="C19" s="29"/>
      <c r="D19" s="27">
        <v>63474</v>
      </c>
      <c r="E19" s="30">
        <v>63489</v>
      </c>
      <c r="F19" s="30">
        <v>63626</v>
      </c>
      <c r="G19" s="30">
        <v>63638</v>
      </c>
      <c r="H19" s="30">
        <v>63651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3</v>
      </c>
      <c r="F20" s="33">
        <f>IF(ISNUMBER(F18),F19-F18+1,"")</f>
        <v>133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0.40069444444444446</v>
      </c>
      <c r="D23" s="112">
        <v>0.40347222222222223</v>
      </c>
      <c r="E23" s="36" t="s">
        <v>48</v>
      </c>
      <c r="F23" s="164" t="s">
        <v>186</v>
      </c>
      <c r="G23" s="164"/>
      <c r="H23" s="164"/>
      <c r="I23" s="164"/>
      <c r="J23" s="102">
        <v>0.76597222222222228</v>
      </c>
      <c r="K23" s="102">
        <v>0.76736111111111116</v>
      </c>
      <c r="L23" s="112" t="s">
        <v>164</v>
      </c>
      <c r="M23" s="164" t="s">
        <v>197</v>
      </c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0.40416666666666667</v>
      </c>
      <c r="D25" s="112">
        <v>0.40694444444444444</v>
      </c>
      <c r="E25" s="109" t="s">
        <v>170</v>
      </c>
      <c r="F25" s="164" t="s">
        <v>187</v>
      </c>
      <c r="G25" s="164"/>
      <c r="H25" s="164"/>
      <c r="I25" s="164"/>
      <c r="J25" s="102">
        <v>0.76736111111111116</v>
      </c>
      <c r="K25" s="102">
        <v>0.77083333333333337</v>
      </c>
      <c r="L25" s="36" t="s">
        <v>49</v>
      </c>
      <c r="M25" s="164" t="s">
        <v>198</v>
      </c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1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0.27500000000000002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0.27500000000000002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0.28055555555555556</v>
      </c>
      <c r="G31" s="7"/>
      <c r="H31" s="7"/>
      <c r="I31" s="7"/>
      <c r="J31" s="7"/>
      <c r="K31" s="7">
        <v>2.4305555555555556E-2</v>
      </c>
      <c r="L31" s="7"/>
      <c r="M31" s="7"/>
      <c r="N31" s="7"/>
      <c r="O31" s="48"/>
      <c r="P31" s="46">
        <f>SUM(C31:N31)</f>
        <v>0.30486111111111114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0.28055555555555556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2.4305555555555556E-2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0.30486111111111114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188</v>
      </c>
      <c r="D36" s="155"/>
      <c r="E36" s="154" t="s">
        <v>189</v>
      </c>
      <c r="F36" s="155"/>
      <c r="G36" s="154" t="s">
        <v>191</v>
      </c>
      <c r="H36" s="155"/>
      <c r="I36" s="150" t="s">
        <v>192</v>
      </c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-105.46599999999999</v>
      </c>
      <c r="D72" s="60">
        <v>-163.15803199999999</v>
      </c>
      <c r="E72" s="96" t="s">
        <v>118</v>
      </c>
      <c r="F72" s="60">
        <v>22.3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-101.366</v>
      </c>
      <c r="D73" s="60">
        <v>-158.01599999999999</v>
      </c>
      <c r="E73" s="98" t="s">
        <v>122</v>
      </c>
      <c r="F73" s="60">
        <v>23</v>
      </c>
      <c r="G73" s="60">
        <v>28.3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-198.78</v>
      </c>
      <c r="D74" s="60">
        <v>-212.267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-55.674999999999997</v>
      </c>
      <c r="D75" s="60">
        <v>-124.833</v>
      </c>
      <c r="E75" s="98" t="s">
        <v>132</v>
      </c>
      <c r="F75" s="116">
        <v>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33.710999999999999</v>
      </c>
      <c r="D76" s="60">
        <v>28.456</v>
      </c>
      <c r="E76" s="98" t="s">
        <v>137</v>
      </c>
      <c r="F76" s="116">
        <v>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31.731000000000002</v>
      </c>
      <c r="D77" s="60">
        <v>27.088000000000001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26.841999999999999</v>
      </c>
      <c r="D78" s="60">
        <v>22.178999999999998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25.321000000000002</v>
      </c>
      <c r="D79" s="60">
        <v>20.745000000000001</v>
      </c>
      <c r="E79" s="96" t="s">
        <v>152</v>
      </c>
      <c r="F79" s="60">
        <v>18.8</v>
      </c>
      <c r="G79" s="60">
        <v>10.199999999999999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4.4400000000000002E-5</v>
      </c>
      <c r="D80" s="115">
        <v>1.8700000000000001E-5</v>
      </c>
      <c r="E80" s="98" t="s">
        <v>157</v>
      </c>
      <c r="F80" s="60">
        <v>37.299999999999997</v>
      </c>
      <c r="G80" s="60">
        <v>61.2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2025-12-28T18:50:31Z</dcterms:modified>
</cp:coreProperties>
</file>