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CABD506E-FE83-4F26-98BB-F4A969961523}" xr6:coauthVersionLast="47" xr6:coauthVersionMax="47" xr10:uidLastSave="{00000000-0000-0000-0000-000000000000}"/>
  <bookViews>
    <workbookView xWindow="24792" yWindow="829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<sst xmlns="http://schemas.openxmlformats.org/spreadsheetml/2006/main" count="205" uniqueCount="191">
  <si>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</si>
  <si>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</si>
  <si>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</si>
  <si>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</si>
  <si>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</si>
  <si>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</si>
  <si>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</si>
  <si>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</si>
  <si>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</si>
  <si>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</si>
  <si>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</si>
  <si>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</si>
  <si>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</si>
  <si>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</si>
  <si>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</si>
  <si>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</si>
  <si>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</si>
  <si>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</si>
  <si>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</si>
  <si>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</si>
  <si>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</si>
  <si>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</si>
  <si>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</si>
  <si>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</si>
  <si>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</si>
  <si>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</si>
  <si>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</si>
  <si>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</si>
  <si>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</si>
  <si>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</si>
  <si>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</si>
  <si>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</si>
  <si>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</si>
  <si>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</si>
  <si>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</si>
  <si>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</si>
  <si>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</si>
  <si>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</si>
  <si>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</si>
  <si>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</si>
  <si>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</si>
  <si>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</si>
  <si>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</si>
  <si>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</si>
  <si>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</si>
  <si>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</si>
  <si>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</si>
  <si>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</si>
  <si>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</si>
  <si>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</si>
  <si>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</si>
  <si>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</si>
  <si>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</si>
  <si>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</si>
  <si>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</si>
  <si>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</si>
  <si>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</si>
  <si>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</si>
  <si>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</si>
  <si>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</si>
  <si>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</si>
  <si>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</si>
  <si>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</si>
  <si>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</si>
  <si>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</si>
  <si>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</si>
  <si>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</si>
  <si>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</si>
  <si>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</si>
  <si>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</si>
  <si>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</si>
  <si>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</si>
  <si>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</si>
  <si>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</si>
  <si>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</si>
  <si>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</si>
  <si>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</si>
  <si>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</si>
  <si>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</si>
  <si>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</si>
  <si>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</si>
  <si>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</si>
  <si>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</si>
  <si>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</si>
  <si>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</si>
  <si>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</si>
  <si>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</si>
  <si>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</si>
  <si>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</si>
  <si>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</si>
  <si>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</si>
  <si>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</si>
  <si>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</si>
  <si>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</si>
  <si>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</si>
  <si>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</si>
  <si>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</si>
  <si>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</si>
  <si>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</si>
  <si>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</si>
  <si>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</si>
  <si>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</si>
  <si>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</si>
  <si>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</si>
  <si>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</si>
  <si>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</si>
  <si>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</si>
  <si>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</si>
  <si>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</si>
  <si>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</si>
  <si>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</si>
  <si>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</si>
  <si>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</si>
  <si>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</si>
  <si>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</si>
  <si>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</si>
  <si>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</si>
  <si>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</si>
  <si>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</si>
  <si>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</si>
  <si>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</si>
  <si>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</si>
  <si>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</si>
  <si>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</si>
  <si>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</si>
  <si>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</si>
  <si>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</si>
  <si>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</si>
  <si>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</si>
  <si>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</si>
  <si>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</si>
  <si>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</si>
  <si>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</si>
  <si>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</si>
  <si>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</si>
  <si>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</si>
  <si>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</si>
  <si>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</si>
  <si>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</si>
  <si>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</si>
  <si>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</si>
  <si>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</si>
  <si>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</si>
  <si>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</si>
  <si>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</si>
  <si>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</si>
  <si>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</si>
  <si>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</si>
  <si>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</si>
  <si>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</si>
  <si>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</si>
  <si>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</si>
  <si>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</si>
  <si>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</si>
  <si>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</si>
  <si>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</si>
  <si>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</si>
  <si>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</si>
  <si>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</si>
  <si>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</si>
  <si>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</si>
  <si>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</si>
  <si>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</si>
  <si>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</si>
  <si>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</si>
  <si>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</si>
  <si>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</si>
  <si>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</si>
  <si>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</si>
  <si>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</si>
  <si>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</si>
  <si>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</si>
  <si>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</si>
  <si>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</si>
  <si>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</si>
  <si>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</si>
  <si>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</si>
  <si>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</si>
  <si>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</si>
  <si>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</si>
  <si>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</si>
  <si>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</si>
  <si>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</si>
  <si>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</si>
  <si>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</si>
  <si>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</si>
  <si>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SITE-KS4</t>
    <phoneticPr fontId="3" type="noConversion"/>
  </si>
  <si>
    <t>N</t>
    <phoneticPr fontId="3" type="noConversion"/>
  </si>
  <si>
    <t>NNE</t>
    <phoneticPr fontId="3" type="noConversion"/>
  </si>
  <si>
    <t>35s/24k</t>
    <phoneticPr fontId="3" type="noConversion"/>
  </si>
  <si>
    <t>7s/25k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</si>
</sst>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6" zoomScale="145" zoomScaleNormal="145" workbookViewId="0">
      <selection activeCell="K32" sqref="K3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45996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0.44027777777777777</v>
      </c>
      <c r="D9" s="8">
        <v>2.1</v>
      </c>
      <c r="E9" s="8">
        <v>24.3</v>
      </c>
      <c r="F9" s="8">
        <v>30.3</v>
      </c>
      <c r="G9" s="36" t="s">
        <v>187</v>
      </c>
      <c r="H9" s="8">
        <v>6.8</v>
      </c>
      <c r="I9" s="36">
        <v>99.9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22.4</v>
      </c>
      <c r="F10" s="8">
        <v>32.200000000000003</v>
      </c>
      <c r="G10" s="36" t="s">
        <v>188</v>
      </c>
      <c r="H10" s="8">
        <v>3.3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0.72083333333333333</v>
      </c>
      <c r="D11" s="15">
        <v>1.4</v>
      </c>
      <c r="E11" s="15">
        <v>20.7</v>
      </c>
      <c r="F11" s="15">
        <v>34.6</v>
      </c>
      <c r="G11" s="36" t="s">
        <v>187</v>
      </c>
      <c r="H11" s="15">
        <v>4.3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24.280555555555559</v>
      </c>
      <c r="D12" s="19">
        <f>AVERAGE(D9:D11)</f>
        <v>1.6666666666666667</v>
      </c>
      <c r="E12" s="19">
        <f>AVERAGE(E9:E11)</f>
        <v>22.466666666666669</v>
      </c>
      <c r="F12" s="20">
        <f>AVERAGE(F9:F11)</f>
        <v>32.366666666666667</v>
      </c>
      <c r="G12" s="21"/>
      <c r="H12" s="22">
        <f>AVERAGE(H9:H11)</f>
        <v>4.8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183</v>
      </c>
      <c r="D16" s="27" t="s">
        <v>184</v>
      </c>
      <c r="E16" s="27" t="s">
        <v>185</v>
      </c>
      <c r="F16" s="27" t="s">
        <v>186</v>
      </c>
      <c r="G16" s="27" t="s">
        <v>185</v>
      </c>
      <c r="H16" s="27" t="s">
        <v>184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0.38750000000000001</v>
      </c>
      <c r="D17" s="28">
        <v>0.3888888888888889</v>
      </c>
      <c r="E17" s="28">
        <v>0.41388888888888886</v>
      </c>
      <c r="F17" s="28">
        <v>0.43333333333333335</v>
      </c>
      <c r="G17" s="28">
        <v>0.72361111111111109</v>
      </c>
      <c r="H17" s="28">
        <v>0.75763888888888886</v>
      </c>
      <c r="I17" s="28"/>
      <c r="J17" s="28"/>
      <c r="K17" s="28"/>
      <c r="L17" s="28"/>
      <c r="M17" s="28"/>
      <c r="N17" s="28"/>
      <c r="O17" s="28"/>
      <c r="P17" s="28">
        <v>0.77430555555555558</v>
      </c>
    </row>
    <row r="18" spans="2:16" ht="14.1" customHeight="1" x14ac:dyDescent="0.35">
      <c r="B18" s="35" t="s">
        <v>42</v>
      </c>
      <c r="C18" s="27">
        <v>60441</v>
      </c>
      <c r="D18" s="27">
        <v>60442</v>
      </c>
      <c r="E18" s="27">
        <v>60461</v>
      </c>
      <c r="F18" s="27">
        <v>60473</v>
      </c>
      <c r="G18" s="27">
        <v>60604</v>
      </c>
      <c r="H18" s="27">
        <v>60616</v>
      </c>
      <c r="I18" s="27"/>
      <c r="J18" s="27"/>
      <c r="K18" s="27"/>
      <c r="L18" s="27"/>
      <c r="M18" s="27"/>
      <c r="N18" s="27"/>
      <c r="O18" s="27"/>
      <c r="P18" s="114">
        <v>60629</v>
      </c>
    </row>
    <row r="19" spans="2:16" ht="14.1" customHeight="1" thickBot="1" x14ac:dyDescent="0.4">
      <c r="B19" s="13" t="s">
        <v>43</v>
      </c>
      <c r="C19" s="29"/>
      <c r="D19" s="27">
        <v>60450</v>
      </c>
      <c r="E19" s="30">
        <v>60472</v>
      </c>
      <c r="F19" s="30">
        <v>60603</v>
      </c>
      <c r="G19" s="30">
        <v>60615</v>
      </c>
      <c r="H19" s="30">
        <v>60628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</v>
      </c>
      <c r="E20" s="33">
        <f>IF(ISNUMBER(E18),E19-E18+1,"")</f>
        <v>12</v>
      </c>
      <c r="F20" s="33">
        <f>IF(ISNUMBER(F18),F19-F18+1,"")</f>
        <v>131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>
        <v>0.76111111111111107</v>
      </c>
      <c r="K24" s="102">
        <v>0.76111111111111107</v>
      </c>
      <c r="L24" s="36" t="s">
        <v>175</v>
      </c>
      <c r="M24" s="154" t="s">
        <v>189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>
        <v>0.76666666666666672</v>
      </c>
      <c r="K26" s="102">
        <v>0.76666666666666672</v>
      </c>
      <c r="L26" s="36" t="s">
        <v>179</v>
      </c>
      <c r="M26" s="154" t="s">
        <v>190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0.28055555555555556</v>
      </c>
      <c r="N30" s="43"/>
      <c r="O30" s="45"/>
      <c r="P30" s="46">
        <f>SUM(C30:J30,L30:N30)</f>
        <v>0.28055555555555556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0.28749999999999998</v>
      </c>
      <c r="G31" s="7"/>
      <c r="H31" s="7"/>
      <c r="I31" s="7"/>
      <c r="J31" s="7"/>
      <c r="K31" s="7">
        <v>4.027777777777778E-2</v>
      </c>
      <c r="L31" s="7"/>
      <c r="M31" s="7"/>
      <c r="N31" s="7"/>
      <c r="O31" s="48"/>
      <c r="P31" s="46">
        <f>SUM(C31:N31)</f>
        <v>0.32777777777777778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0.28749999999999998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4.027777777777778E-2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0.32777777777777778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-159.41499999999999</v>
      </c>
      <c r="D72" s="60">
        <v>-160.03800000000001</v>
      </c>
      <c r="E72" s="96" t="s">
        <v>118</v>
      </c>
      <c r="F72" s="60">
        <v>25.12</v>
      </c>
      <c r="G72" s="60">
        <v>23.19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-152.267</v>
      </c>
      <c r="D73" s="60">
        <v>-153.05799999999999</v>
      </c>
      <c r="E73" s="98" t="s">
        <v>122</v>
      </c>
      <c r="F73" s="60">
        <v>31.62</v>
      </c>
      <c r="G73" s="60">
        <v>34.35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-203.84800000000001</v>
      </c>
      <c r="D74" s="60">
        <v>-203.762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-119.13200000000001</v>
      </c>
      <c r="D75" s="60">
        <v>-120.664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35.93</v>
      </c>
      <c r="D76" s="60">
        <v>34.524999999999999</v>
      </c>
      <c r="E76" s="98" t="s">
        <v>137</v>
      </c>
      <c r="F76" s="116">
        <v>35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34.119</v>
      </c>
      <c r="D77" s="60">
        <v>32.509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29.256</v>
      </c>
      <c r="D78" s="60">
        <v>27.596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27.771999999999998</v>
      </c>
      <c r="D79" s="60">
        <v>26.041</v>
      </c>
      <c r="E79" s="96" t="s">
        <v>152</v>
      </c>
      <c r="F79" s="60">
        <v>20.8</v>
      </c>
      <c r="G79" s="60">
        <v>20.8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2.12E-5</v>
      </c>
      <c r="D80" s="115">
        <v>2.0599999999999999E-5</v>
      </c>
      <c r="E80" s="98" t="s">
        <v>157</v>
      </c>
      <c r="F80" s="60">
        <v>36.299999999999997</v>
      </c>
      <c r="G80" s="60">
        <v>39.5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2025-12-05T18:45:47Z</dcterms:modified>
</cp:coreProperties>
</file>