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E5053972-98F8-4D52-885D-AF695A02727A}" xr6:coauthVersionLast="47" xr6:coauthVersionMax="47" xr10:uidLastSave="{00000000-0000-0000-0000-000000000000}"/>
  <bookViews>
    <workbookView xWindow="2304" yWindow="2304" windowWidth="18216" windowHeight="15912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<sst xmlns="http://schemas.openxmlformats.org/spreadsheetml/2006/main" count="204" uniqueCount="190">
  <si>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</si>
  <si>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</si>
  <si>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</si>
  <si>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</si>
  <si>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</si>
  <si>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</si>
  <si>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</si>
  <si>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</si>
  <si>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</si>
  <si>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</si>
  <si>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</si>
  <si>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</si>
  <si>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</si>
  <si>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</si>
  <si>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</si>
  <si>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</si>
  <si>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</si>
  <si>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</si>
  <si>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</si>
  <si>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</si>
  <si>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</si>
  <si>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</si>
  <si>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</si>
  <si>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</si>
  <si>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</si>
  <si>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</si>
  <si>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</si>
  <si>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</si>
  <si>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</si>
  <si>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</si>
  <si>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</si>
  <si>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</si>
  <si>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</si>
  <si>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</si>
  <si>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</si>
  <si>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</si>
  <si>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</si>
  <si>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</si>
  <si>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</si>
  <si>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</si>
  <si>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</si>
  <si>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</si>
  <si>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</si>
  <si>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</si>
  <si>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</si>
  <si>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</si>
  <si>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</si>
  <si>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</si>
  <si>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</si>
  <si>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</si>
  <si>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</si>
  <si>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</si>
  <si>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</si>
  <si>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</si>
  <si>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</si>
  <si>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</si>
  <si>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</si>
  <si>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</si>
  <si>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</si>
  <si>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</si>
  <si>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</si>
  <si>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</si>
  <si>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</si>
  <si>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</si>
  <si>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</si>
  <si>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</si>
  <si>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</si>
  <si>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</si>
  <si>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</si>
  <si>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</si>
  <si>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</si>
  <si>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</si>
  <si>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</si>
  <si>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</si>
  <si>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</si>
  <si>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</si>
  <si>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</si>
  <si>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</si>
  <si>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</si>
  <si>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</si>
  <si>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</si>
  <si>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</si>
  <si>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</si>
  <si>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</si>
  <si>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</si>
  <si>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</si>
  <si>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</si>
  <si>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</si>
  <si>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</si>
  <si>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</si>
  <si>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</si>
  <si>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</si>
  <si>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</si>
  <si>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</si>
  <si>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</si>
  <si>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</si>
  <si>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</si>
  <si>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</si>
  <si>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</si>
  <si>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</si>
  <si>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</si>
  <si>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</si>
  <si>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</si>
  <si>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</si>
  <si>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</si>
  <si>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</si>
  <si>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</si>
  <si>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</si>
  <si>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</si>
  <si>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</si>
  <si>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</si>
  <si>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</si>
  <si>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</si>
  <si>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</si>
  <si>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</si>
  <si>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</si>
  <si>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</si>
  <si>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</si>
  <si>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</si>
  <si>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</si>
  <si>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</si>
  <si>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</si>
  <si>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</si>
  <si>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</si>
  <si>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</si>
  <si>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</si>
  <si>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</si>
  <si>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</si>
  <si>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</si>
  <si>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</si>
  <si>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</si>
  <si>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</si>
  <si>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</si>
  <si>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</si>
  <si>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</si>
  <si>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</si>
  <si>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</si>
  <si>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</si>
  <si>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</si>
  <si>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</si>
  <si>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</si>
  <si>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</si>
  <si>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</si>
  <si>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</si>
  <si>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</si>
  <si>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</si>
  <si>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</si>
  <si>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</si>
  <si>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</si>
  <si>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</si>
  <si>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</si>
  <si>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</si>
  <si>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</si>
  <si>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</si>
  <si>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</si>
  <si>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</si>
  <si>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</si>
  <si>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</si>
  <si>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</si>
  <si>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</si>
  <si>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</si>
  <si>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</si>
  <si>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</si>
  <si>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</si>
  <si>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</si>
  <si>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</si>
  <si>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</si>
  <si>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</si>
  <si>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</si>
  <si>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</si>
  <si>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</si>
  <si>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</si>
  <si>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</si>
  <si>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</si>
  <si>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</si>
  <si>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</si>
  <si>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</si>
  <si>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</si>
  <si>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</si>
  <si>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</si>
  <si>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</si>
  <si>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</si>
  <si>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</si>
  <si>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SW</t>
    <phoneticPr fontId="3" type="noConversion"/>
  </si>
  <si>
    <t>OBS</t>
    <phoneticPr fontId="3" type="noConversion"/>
  </si>
  <si>
    <t>ALL</t>
    <phoneticPr fontId="3" type="noConversion"/>
  </si>
  <si>
    <t>[16:00] 짙은 구름 및 높은 습도(vaisala 87%/ 2.3m 93%)으로 인한 관측 종료</t>
    <phoneticPr fontId="3" type="noConversion"/>
  </si>
  <si>
    <t>-</t>
    <phoneticPr fontId="3" type="noConversion"/>
  </si>
  <si>
    <t>WSW</t>
    <phoneticPr fontId="3" type="noConversion"/>
  </si>
  <si>
    <t>WNW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</si>
</sst>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6" sqref="G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45992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0.4375</v>
      </c>
      <c r="D9" s="8" t="s">
        <v>187</v>
      </c>
      <c r="E9" s="8">
        <v>4.8</v>
      </c>
      <c r="F9" s="8">
        <v>86.3</v>
      </c>
      <c r="G9" s="36" t="s">
        <v>183</v>
      </c>
      <c r="H9" s="8">
        <v>3.9</v>
      </c>
      <c r="I9" s="36">
        <v>85.2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187</v>
      </c>
      <c r="E10" s="8">
        <v>3.8</v>
      </c>
      <c r="F10" s="8">
        <v>86</v>
      </c>
      <c r="G10" s="36" t="s">
        <v>188</v>
      </c>
      <c r="H10" s="8">
        <v>1</v>
      </c>
      <c r="I10" s="11"/>
      <c r="J10" s="9">
        <f>IF(L10, 1, 0) + IF(M10, 2, 0) + IF(N10, 4, 0) + IF(O10, 8, 0) + IF(P10, 16, 0)</f>
        <v>16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1</v>
      </c>
    </row>
    <row r="11" spans="2:16" ht="14.25" customHeight="1" thickBot="1" x14ac:dyDescent="0.4">
      <c r="B11" s="13" t="s">
        <v>23</v>
      </c>
      <c r="C11" s="14">
        <v>0.66666666666666663</v>
      </c>
      <c r="D11" s="15" t="s">
        <v>187</v>
      </c>
      <c r="E11" s="15">
        <v>4.0999999999999996</v>
      </c>
      <c r="F11" s="15">
        <v>87.8</v>
      </c>
      <c r="G11" s="36" t="s">
        <v>189</v>
      </c>
      <c r="H11" s="15">
        <v>2.2000000000000002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24.229166666666668</v>
      </c>
      <c r="D12" s="19" t="e">
        <f>AVERAGE(D9:D11)</f>
        <v>#DIV/0!</v>
      </c>
      <c r="E12" s="19">
        <f>AVERAGE(E9:E11)</f>
        <v>4.2333333333333334</v>
      </c>
      <c r="F12" s="20">
        <f>AVERAGE(F9:F11)</f>
        <v>86.7</v>
      </c>
      <c r="G12" s="21"/>
      <c r="H12" s="22">
        <f>AVERAGE(H9:H11)</f>
        <v>2.3666666666666667</v>
      </c>
      <c r="I12" s="23"/>
      <c r="J12" s="24">
        <f>AVERAGE(J9:J11)</f>
        <v>13.333333333333334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184</v>
      </c>
      <c r="D16" s="27" t="s">
        <v>185</v>
      </c>
      <c r="E16" s="27" t="s">
        <v>185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0.39305555555555555</v>
      </c>
      <c r="D17" s="28">
        <v>0.39513888888888887</v>
      </c>
      <c r="E17" s="28">
        <v>0.66874999999999996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0.67291666666666672</v>
      </c>
    </row>
    <row r="18" spans="2:16" ht="14.1" customHeight="1" x14ac:dyDescent="0.35">
      <c r="B18" s="35" t="s">
        <v>42</v>
      </c>
      <c r="C18" s="27">
        <v>59888</v>
      </c>
      <c r="D18" s="27">
        <v>59889</v>
      </c>
      <c r="E18" s="27">
        <v>59894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59899</v>
      </c>
    </row>
    <row r="19" spans="2:16" ht="14.1" customHeight="1" thickBot="1" x14ac:dyDescent="0.4">
      <c r="B19" s="13" t="s">
        <v>43</v>
      </c>
      <c r="C19" s="29"/>
      <c r="D19" s="27">
        <v>59893</v>
      </c>
      <c r="E19" s="30">
        <v>59898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0.28402777777777777</v>
      </c>
      <c r="N30" s="43"/>
      <c r="O30" s="45"/>
      <c r="P30" s="46">
        <f>SUM(C30:J30,L30:N30)</f>
        <v>0.28402777777777777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0.28402777777777777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0.28402777777777777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0.28402777777777777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0.28402777777777777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</v>
      </c>
      <c r="D72" s="60">
        <v>-163.4</v>
      </c>
      <c r="E72" s="96" t="s">
        <v>118</v>
      </c>
      <c r="F72" s="60">
        <v>20.6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-156.80000000000001</v>
      </c>
      <c r="D73" s="60">
        <v>-158.80000000000001</v>
      </c>
      <c r="E73" s="98" t="s">
        <v>122</v>
      </c>
      <c r="F73" s="60">
        <v>32.9</v>
      </c>
      <c r="G73" s="60">
        <v>37.200000000000003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-211.5</v>
      </c>
      <c r="D74" s="60">
        <v>-208.9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-124.9</v>
      </c>
      <c r="D75" s="60">
        <v>-128.4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29.5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29.3</v>
      </c>
      <c r="D77" s="60">
        <v>28.1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24.3</v>
      </c>
      <c r="D78" s="60">
        <v>23.2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22.8</v>
      </c>
      <c r="D79" s="60">
        <v>21.7</v>
      </c>
      <c r="E79" s="96" t="s">
        <v>152</v>
      </c>
      <c r="F79" s="60">
        <v>15.2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1.8099999999999999E-5</v>
      </c>
      <c r="D80" s="115">
        <v>1.8600000000000001E-5</v>
      </c>
      <c r="E80" s="98" t="s">
        <v>157</v>
      </c>
      <c r="F80" s="60">
        <v>45.8</v>
      </c>
      <c r="G80" s="60">
        <v>57.9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2025-12-02T18:48:29Z</dcterms:modified>
</cp:coreProperties>
</file>