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C4455034-3FEE-4C71-A85D-5027DD6328F4}" xr6:coauthVersionLast="47" xr6:coauthVersionMax="47" xr10:uidLastSave="{00000000-0000-0000-0000-000000000000}"/>
  <bookViews>
    <workbookView xWindow="26040" yWindow="339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<sst xmlns="http://schemas.openxmlformats.org/spreadsheetml/2006/main" count="204" uniqueCount="190">
  <si>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</si>
  <si>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</si>
  <si>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</si>
  <si>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</si>
  <si>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</si>
  <si>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</si>
  <si>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</si>
  <si>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</si>
  <si>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</si>
  <si>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</si>
  <si>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</si>
  <si>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</si>
  <si>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</si>
  <si>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</si>
  <si>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</si>
  <si>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</si>
  <si>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</si>
  <si>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</si>
  <si>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</si>
  <si>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</si>
  <si>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</si>
  <si>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</si>
  <si>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</si>
  <si>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</si>
  <si>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</si>
  <si>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</si>
  <si>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</si>
  <si>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</si>
  <si>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</si>
  <si>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</si>
  <si>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</si>
  <si>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</si>
  <si>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</si>
  <si>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</si>
  <si>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</si>
  <si>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</si>
  <si>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</si>
  <si>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</si>
  <si>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</si>
  <si>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</si>
  <si>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</si>
  <si>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</si>
  <si>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</si>
  <si>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</si>
  <si>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</si>
  <si>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</si>
  <si>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</si>
  <si>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</si>
  <si>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</si>
  <si>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</si>
  <si>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</si>
  <si>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</si>
  <si>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</si>
  <si>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</si>
  <si>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</si>
  <si>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</si>
  <si>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</si>
  <si>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</si>
  <si>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</si>
  <si>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</si>
  <si>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</si>
  <si>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</si>
  <si>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</si>
  <si>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</si>
  <si>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</si>
  <si>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</si>
  <si>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</si>
  <si>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</si>
  <si>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</si>
  <si>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</si>
  <si>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</si>
  <si>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</si>
  <si>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</si>
  <si>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</si>
  <si>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</si>
  <si>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</si>
  <si>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</si>
  <si>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</si>
  <si>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</si>
  <si>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</si>
  <si>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</si>
  <si>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</si>
  <si>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</si>
  <si>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</si>
  <si>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</si>
  <si>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</si>
  <si>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</si>
  <si>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</si>
  <si>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</si>
  <si>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</si>
  <si>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</si>
  <si>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</si>
  <si>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</si>
  <si>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</si>
  <si>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</si>
  <si>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</si>
  <si>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</si>
  <si>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</si>
  <si>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</si>
  <si>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</si>
  <si>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</si>
  <si>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</si>
  <si>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</si>
  <si>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</si>
  <si>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</si>
  <si>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</si>
  <si>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</si>
  <si>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</si>
  <si>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</si>
  <si>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</si>
  <si>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</si>
  <si>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</si>
  <si>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</si>
  <si>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</si>
  <si>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</si>
  <si>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</si>
  <si>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</si>
  <si>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</si>
  <si>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</si>
  <si>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</si>
  <si>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</si>
  <si>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</si>
  <si>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</si>
  <si>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</si>
  <si>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</si>
  <si>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</si>
  <si>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</si>
  <si>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</si>
  <si>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</si>
  <si>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</si>
  <si>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</si>
  <si>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</si>
  <si>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</si>
  <si>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</si>
  <si>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</si>
  <si>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</si>
  <si>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</si>
  <si>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</si>
  <si>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</si>
  <si>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</si>
  <si>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</si>
  <si>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</si>
  <si>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</si>
  <si>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</si>
  <si>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</si>
  <si>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</si>
  <si>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</si>
  <si>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</si>
  <si>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</si>
  <si>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</si>
  <si>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</si>
  <si>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</si>
  <si>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</si>
  <si>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</si>
  <si>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</si>
  <si>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</si>
  <si>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</si>
  <si>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</si>
  <si>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</si>
  <si>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</si>
  <si>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</si>
  <si>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</si>
  <si>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</si>
  <si>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</si>
  <si>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</si>
  <si>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</si>
  <si>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</si>
  <si>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</si>
  <si>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</si>
  <si>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</si>
  <si>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</si>
  <si>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</si>
  <si>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</si>
  <si>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</si>
  <si>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</si>
  <si>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</si>
  <si>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</si>
  <si>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</si>
  <si>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</si>
  <si>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</si>
  <si>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</si>
  <si>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</si>
  <si>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</si>
  <si>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-</t>
    <phoneticPr fontId="3" type="noConversion"/>
  </si>
  <si>
    <t>SE</t>
    <phoneticPr fontId="3" type="noConversion"/>
  </si>
  <si>
    <t>ENE</t>
    <phoneticPr fontId="3" type="noConversion"/>
  </si>
  <si>
    <t>SW</t>
    <phoneticPr fontId="3" type="noConversion"/>
  </si>
  <si>
    <t>OBS</t>
    <phoneticPr fontId="3" type="noConversion"/>
  </si>
  <si>
    <t>ALL</t>
    <phoneticPr fontId="3" type="noConversion"/>
  </si>
  <si>
    <t>[16:00]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</si>
</sst>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9" sqref="I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45989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0.43541666666666667</v>
      </c>
      <c r="D9" s="8" t="s">
        <v>183</v>
      </c>
      <c r="E9" s="8">
        <v>21.6</v>
      </c>
      <c r="F9" s="8">
        <v>21.4</v>
      </c>
      <c r="G9" s="36" t="s">
        <v>184</v>
      </c>
      <c r="H9" s="8">
        <v>0.8</v>
      </c>
      <c r="I9" s="36">
        <v>57.1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18.3</v>
      </c>
      <c r="F10" s="8">
        <v>44.7</v>
      </c>
      <c r="G10" s="36" t="s">
        <v>185</v>
      </c>
      <c r="H10" s="8">
        <v>1.1000000000000001</v>
      </c>
      <c r="I10" s="11"/>
      <c r="J10" s="9">
        <f>IF(L10, 1, 0) + IF(M10, 2, 0) + IF(N10, 4, 0) + IF(O10, 8, 0) + IF(P10, 16, 0)</f>
        <v>16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1</v>
      </c>
    </row>
    <row r="11" spans="2:16" ht="14.25" customHeight="1" thickBot="1" x14ac:dyDescent="0.4">
      <c r="B11" s="13" t="s">
        <v>23</v>
      </c>
      <c r="C11" s="14">
        <v>0.66666666666666663</v>
      </c>
      <c r="D11" s="15" t="s">
        <v>183</v>
      </c>
      <c r="E11" s="15">
        <v>18.399999999999999</v>
      </c>
      <c r="F11" s="15">
        <v>42.4</v>
      </c>
      <c r="G11" s="36" t="s">
        <v>186</v>
      </c>
      <c r="H11" s="15">
        <v>3.2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24.231250000000003</v>
      </c>
      <c r="D12" s="19" t="e">
        <f>AVERAGE(D9:D11)</f>
        <v>#DIV/0!</v>
      </c>
      <c r="E12" s="19">
        <f>AVERAGE(E9:E11)</f>
        <v>19.433333333333334</v>
      </c>
      <c r="F12" s="20">
        <f>AVERAGE(F9:F11)</f>
        <v>36.166666666666664</v>
      </c>
      <c r="G12" s="21"/>
      <c r="H12" s="22">
        <f>AVERAGE(H9:H11)</f>
        <v>1.7000000000000002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187</v>
      </c>
      <c r="D16" s="27" t="s">
        <v>188</v>
      </c>
      <c r="E16" s="27" t="s">
        <v>188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0.39097222222222222</v>
      </c>
      <c r="D17" s="28">
        <v>0.3923611111111111</v>
      </c>
      <c r="E17" s="28">
        <v>0.6743055555555556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0.67847222222222225</v>
      </c>
    </row>
    <row r="18" spans="2:16" ht="14.1" customHeight="1" x14ac:dyDescent="0.35">
      <c r="B18" s="35" t="s">
        <v>42</v>
      </c>
      <c r="C18" s="27">
        <v>59521</v>
      </c>
      <c r="D18" s="27">
        <v>59522</v>
      </c>
      <c r="E18" s="27">
        <v>59527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59532</v>
      </c>
    </row>
    <row r="19" spans="2:16" ht="14.1" customHeight="1" thickBot="1" x14ac:dyDescent="0.4">
      <c r="B19" s="13" t="s">
        <v>43</v>
      </c>
      <c r="C19" s="29"/>
      <c r="D19" s="27">
        <v>59526</v>
      </c>
      <c r="E19" s="30">
        <v>59531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0.28680555555555554</v>
      </c>
      <c r="N30" s="43"/>
      <c r="O30" s="45"/>
      <c r="P30" s="46">
        <f>SUM(C30:J30,L30:N30)</f>
        <v>0.28680555555555554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>
        <v>0.28680555555555554</v>
      </c>
      <c r="N31" s="7"/>
      <c r="O31" s="48"/>
      <c r="P31" s="46">
        <f>SUM(C31:N31)</f>
        <v>0.28680555555555554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0.28680555555555554</v>
      </c>
      <c r="N32" s="50"/>
      <c r="O32" s="51"/>
      <c r="P32" s="46">
        <f>SUM(C32:N32)</f>
        <v>0.28680555555555554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-160.4</v>
      </c>
      <c r="D72" s="60">
        <v>-160.6</v>
      </c>
      <c r="E72" s="96" t="s">
        <v>118</v>
      </c>
      <c r="F72" s="60">
        <v>23.2</v>
      </c>
      <c r="G72" s="60">
        <v>22.5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-153.19999999999999</v>
      </c>
      <c r="D73" s="60">
        <v>-153.9</v>
      </c>
      <c r="E73" s="98" t="s">
        <v>122</v>
      </c>
      <c r="F73" s="60">
        <v>26.7</v>
      </c>
      <c r="G73" s="60">
        <v>36.4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-201.5</v>
      </c>
      <c r="D74" s="60">
        <v>-210.8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-120.1</v>
      </c>
      <c r="D75" s="60">
        <v>-121.8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34.200000000000003</v>
      </c>
      <c r="D76" s="60">
        <v>33.9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32.299999999999997</v>
      </c>
      <c r="D77" s="60">
        <v>31.8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27.4</v>
      </c>
      <c r="D78" s="60">
        <v>26.8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25.9</v>
      </c>
      <c r="D79" s="60">
        <v>25.3</v>
      </c>
      <c r="E79" s="96" t="s">
        <v>152</v>
      </c>
      <c r="F79" s="60">
        <v>19.600000000000001</v>
      </c>
      <c r="G79" s="60">
        <v>19.5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1.88E-5</v>
      </c>
      <c r="D80" s="115">
        <v>1.84E-5</v>
      </c>
      <c r="E80" s="98" t="s">
        <v>157</v>
      </c>
      <c r="F80" s="60">
        <v>29.6</v>
      </c>
      <c r="G80" s="60">
        <v>39.5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2025-11-28T16:42:20Z</dcterms:modified>
</cp:coreProperties>
</file>