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1\"/>
    </mc:Choice>
  </mc:AlternateContent>
  <xr:revisionPtr revIDLastSave="0" documentId="13_ncr:1_{6FDEC0B4-147C-4B53-92F6-D4809C8818FF}" xr6:coauthVersionLast="47" xr6:coauthVersionMax="47" xr10:uidLastSave="{00000000-0000-0000-0000-000000000000}"/>
  <bookViews>
    <workbookView xWindow="26868" yWindow="14412" windowWidth="18216" windowHeight="1958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<sst xmlns="http://schemas.openxmlformats.org/spreadsheetml/2006/main" count="207" uniqueCount="192">
  <si>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</si>
  <si>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</si>
  <si>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</si>
  <si>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</si>
  <si>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</si>
  <si>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</si>
  <si>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</si>
  <si>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</si>
  <si>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</si>
  <si>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</si>
  <si>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</si>
  <si>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</si>
  <si>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</si>
  <si>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</si>
  <si>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</si>
  <si>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</si>
  <si>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</si>
  <si>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</si>
  <si>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</si>
  <si>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</si>
  <si>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</si>
  <si>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</si>
  <si>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</si>
  <si>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</si>
  <si>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</si>
  <si>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</si>
  <si>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</si>
  <si>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</si>
  <si>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</si>
  <si>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</si>
  <si>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</si>
  <si>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</si>
  <si>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</si>
  <si>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</si>
  <si>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</si>
  <si>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</si>
  <si>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</si>
  <si>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</si>
  <si>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</si>
  <si>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</si>
  <si>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</si>
  <si>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</si>
  <si>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</si>
  <si>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</si>
  <si>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</si>
  <si>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</si>
  <si>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</si>
  <si>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</si>
  <si>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</si>
  <si>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</si>
  <si>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</si>
  <si>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</si>
  <si>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</si>
  <si>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</si>
  <si>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</si>
  <si>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</si>
  <si>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</si>
  <si>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</si>
  <si>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</si>
  <si>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</si>
  <si>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</si>
  <si>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</si>
  <si>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</si>
  <si>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</si>
  <si>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</si>
  <si>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</si>
  <si>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</si>
  <si>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</si>
  <si>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</si>
  <si>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</si>
  <si>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</si>
  <si>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</si>
  <si>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</si>
  <si>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</si>
  <si>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</si>
  <si>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</si>
  <si>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</si>
  <si>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</si>
  <si>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</si>
  <si>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</si>
  <si>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</si>
  <si>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</si>
  <si>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</si>
  <si>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</si>
  <si>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</si>
  <si>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</si>
  <si>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</si>
  <si>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</si>
  <si>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</si>
  <si>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</si>
  <si>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</si>
  <si>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</si>
  <si>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</si>
  <si>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</si>
  <si>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</si>
  <si>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</si>
  <si>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</si>
  <si>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</si>
  <si>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</si>
  <si>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</si>
  <si>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</si>
  <si>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</si>
  <si>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</si>
  <si>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</si>
  <si>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</si>
  <si>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</si>
  <si>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</si>
  <si>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</si>
  <si>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</si>
  <si>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</si>
  <si>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</si>
  <si>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</si>
  <si>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</si>
  <si>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</si>
  <si>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</si>
  <si>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</si>
  <si>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</si>
  <si>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</si>
  <si>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</si>
  <si>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</si>
  <si>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</si>
  <si>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</si>
  <si>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</si>
  <si>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</si>
  <si>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</si>
  <si>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</si>
  <si>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</si>
  <si>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</si>
  <si>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</si>
  <si>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</si>
  <si>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</si>
  <si>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</si>
  <si>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</si>
  <si>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</si>
  <si>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</si>
  <si>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</si>
  <si>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</si>
  <si>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</si>
  <si>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</si>
  <si>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</si>
  <si>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</si>
  <si>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</si>
  <si>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</si>
  <si>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</si>
  <si>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</si>
  <si>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</si>
  <si>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</si>
  <si>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</si>
  <si>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</si>
  <si>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</si>
  <si>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</si>
  <si>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</si>
  <si>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</si>
  <si>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</si>
  <si>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</si>
  <si>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</si>
  <si>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</si>
  <si>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</si>
  <si>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</si>
  <si>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</si>
  <si>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</si>
  <si>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</si>
  <si>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</si>
  <si>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</si>
  <si>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</si>
  <si>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</si>
  <si>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</si>
  <si>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</si>
  <si>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</si>
  <si>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</si>
  <si>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</si>
  <si>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</si>
  <si>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</si>
  <si>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</si>
  <si>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</si>
  <si>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</si>
  <si>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</si>
  <si>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</si>
  <si>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</si>
  <si>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</si>
  <si>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</t>
    <phoneticPr fontId="3" type="noConversion"/>
  </si>
  <si>
    <t>신가은</t>
    <phoneticPr fontId="3" type="noConversion"/>
  </si>
  <si>
    <t>월령 40% 이하로 방풍막 연결 해제</t>
    <phoneticPr fontId="3" type="noConversion"/>
  </si>
  <si>
    <t>김예은</t>
    <phoneticPr fontId="3" type="noConversion"/>
  </si>
  <si>
    <t>-</t>
    <phoneticPr fontId="3" type="noConversion"/>
  </si>
  <si>
    <t>[9:00] 비와 짙은 구름으로 인한 관측 대기/ [11:08] 관측 재개</t>
    <phoneticPr fontId="3" type="noConversion"/>
  </si>
  <si>
    <t>ASPEC-KS4</t>
    <phoneticPr fontId="3" type="noConversion"/>
  </si>
  <si>
    <t>C_059189-059190</t>
    <phoneticPr fontId="3" type="noConversion"/>
  </si>
  <si>
    <t>N</t>
    <phoneticPr fontId="3" type="noConversion"/>
  </si>
  <si>
    <t>NNE</t>
    <phoneticPr fontId="3" type="noConversion"/>
  </si>
  <si>
    <t>NNW</t>
    <phoneticPr fontId="3" type="noConversion"/>
  </si>
  <si>
    <t>[12:00] 짙은 구름으로 인한 관측 대기/ [17:20] 짙은 구름으로 인한 관측 종료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</si>
</sst>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9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45986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11.031175059952055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183</v>
      </c>
      <c r="D4" s="3" t="s">
        <v>181</v>
      </c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0.43333333333333335</v>
      </c>
      <c r="D9" s="8" t="s">
        <v>184</v>
      </c>
      <c r="E9" s="8">
        <v>21</v>
      </c>
      <c r="F9" s="8">
        <v>50.6</v>
      </c>
      <c r="G9" s="36" t="s">
        <v>188</v>
      </c>
      <c r="H9" s="8">
        <v>0.8</v>
      </c>
      <c r="I9" s="36">
        <v>26.2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184</v>
      </c>
      <c r="E10" s="8">
        <v>18.3</v>
      </c>
      <c r="F10" s="8">
        <v>62.3</v>
      </c>
      <c r="G10" s="36" t="s">
        <v>189</v>
      </c>
      <c r="H10" s="8">
        <v>1.3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0.72291666666666665</v>
      </c>
      <c r="D11" s="15" t="s">
        <v>184</v>
      </c>
      <c r="E11" s="15">
        <v>17.600000000000001</v>
      </c>
      <c r="F11" s="15">
        <v>63.3</v>
      </c>
      <c r="G11" s="36" t="s">
        <v>190</v>
      </c>
      <c r="H11" s="15">
        <v>1.9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24.289583333333333</v>
      </c>
      <c r="D12" s="19" t="e">
        <f>AVERAGE(D9:D11)</f>
        <v>#DIV/0!</v>
      </c>
      <c r="E12" s="19">
        <f>AVERAGE(E9:E11)</f>
        <v>18.966666666666665</v>
      </c>
      <c r="F12" s="20">
        <f>AVERAGE(F9:F11)</f>
        <v>58.733333333333327</v>
      </c>
      <c r="G12" s="21"/>
      <c r="H12" s="22">
        <f>AVERAGE(H9:H11)</f>
        <v>1.3333333333333333</v>
      </c>
      <c r="I12" s="23"/>
      <c r="J12" s="24">
        <f>AVERAGE(J9:J11)</f>
        <v>8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177</v>
      </c>
      <c r="D16" s="27" t="s">
        <v>179</v>
      </c>
      <c r="E16" s="27" t="s">
        <v>186</v>
      </c>
      <c r="F16" s="27" t="s">
        <v>179</v>
      </c>
      <c r="G16" s="27"/>
      <c r="H16" s="27"/>
      <c r="I16" s="113"/>
      <c r="J16" s="113"/>
      <c r="K16" s="27"/>
      <c r="L16" s="27"/>
      <c r="M16" s="27"/>
      <c r="N16" s="27"/>
      <c r="O16" s="27"/>
      <c r="P16" s="27" t="s">
        <v>177</v>
      </c>
    </row>
    <row r="17" spans="2:16" ht="14.1" customHeight="1" x14ac:dyDescent="0.35">
      <c r="B17" s="35" t="s">
        <v>41</v>
      </c>
      <c r="C17" s="28">
        <v>0.39027777777777778</v>
      </c>
      <c r="D17" s="28">
        <v>0.39097222222222222</v>
      </c>
      <c r="E17" s="28">
        <v>0.46875</v>
      </c>
      <c r="F17" s="28">
        <v>0.72152777777777777</v>
      </c>
      <c r="G17" s="28"/>
      <c r="H17" s="28"/>
      <c r="I17" s="28"/>
      <c r="J17" s="28"/>
      <c r="K17" s="28"/>
      <c r="L17" s="28"/>
      <c r="M17" s="28"/>
      <c r="N17" s="28"/>
      <c r="O17" s="28"/>
      <c r="P17" s="28">
        <v>0.72569444444444442</v>
      </c>
    </row>
    <row r="18" spans="2:16" ht="14.1" customHeight="1" x14ac:dyDescent="0.35">
      <c r="B18" s="35" t="s">
        <v>42</v>
      </c>
      <c r="C18" s="27">
        <v>59169</v>
      </c>
      <c r="D18" s="27">
        <v>59170</v>
      </c>
      <c r="E18" s="27">
        <v>59177</v>
      </c>
      <c r="F18" s="27">
        <v>59191</v>
      </c>
      <c r="G18" s="27"/>
      <c r="H18" s="27"/>
      <c r="I18" s="27"/>
      <c r="J18" s="27"/>
      <c r="K18" s="27"/>
      <c r="L18" s="27"/>
      <c r="M18" s="27"/>
      <c r="N18" s="27"/>
      <c r="O18" s="27"/>
      <c r="P18" s="114">
        <v>59196</v>
      </c>
    </row>
    <row r="19" spans="2:16" ht="14.1" customHeight="1" thickBot="1" x14ac:dyDescent="0.4">
      <c r="B19" s="13" t="s">
        <v>43</v>
      </c>
      <c r="C19" s="29"/>
      <c r="D19" s="27">
        <v>59174</v>
      </c>
      <c r="E19" s="30">
        <v>59190</v>
      </c>
      <c r="F19" s="30">
        <v>59195</v>
      </c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14</v>
      </c>
      <c r="F20" s="33">
        <f>IF(ISNUMBER(F18),F19-F18+1,"")</f>
        <v>5</v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/>
      <c r="D23" s="112"/>
      <c r="E23" s="36" t="s">
        <v>48</v>
      </c>
      <c r="F23" s="165"/>
      <c r="G23" s="165"/>
      <c r="H23" s="165"/>
      <c r="I23" s="165"/>
      <c r="J23" s="102"/>
      <c r="K23" s="102"/>
      <c r="L23" s="112" t="s">
        <v>164</v>
      </c>
      <c r="M23" s="165"/>
      <c r="N23" s="165"/>
      <c r="O23" s="165"/>
      <c r="P23" s="165"/>
    </row>
    <row r="24" spans="2:16" ht="13.5" customHeight="1" x14ac:dyDescent="0.35">
      <c r="B24" s="166"/>
      <c r="C24" s="112"/>
      <c r="D24" s="112"/>
      <c r="E24" s="109" t="s">
        <v>176</v>
      </c>
      <c r="F24" s="165"/>
      <c r="G24" s="165"/>
      <c r="H24" s="165"/>
      <c r="I24" s="165"/>
      <c r="J24" s="102"/>
      <c r="K24" s="102"/>
      <c r="L24" s="36" t="s">
        <v>175</v>
      </c>
      <c r="M24" s="165"/>
      <c r="N24" s="165"/>
      <c r="O24" s="165"/>
      <c r="P24" s="165"/>
    </row>
    <row r="25" spans="2:16" ht="13.5" customHeight="1" x14ac:dyDescent="0.35">
      <c r="B25" s="166"/>
      <c r="C25" s="112"/>
      <c r="D25" s="112"/>
      <c r="E25" s="109" t="s">
        <v>170</v>
      </c>
      <c r="F25" s="165"/>
      <c r="G25" s="165"/>
      <c r="H25" s="165"/>
      <c r="I25" s="165"/>
      <c r="J25" s="102"/>
      <c r="K25" s="102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12"/>
      <c r="D26" s="112"/>
      <c r="E26" s="109" t="s">
        <v>164</v>
      </c>
      <c r="F26" s="165"/>
      <c r="G26" s="165"/>
      <c r="H26" s="165"/>
      <c r="I26" s="165"/>
      <c r="J26" s="102"/>
      <c r="K26" s="102"/>
      <c r="L26" s="36" t="s">
        <v>180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>
        <v>0.28958333333333336</v>
      </c>
      <c r="I30" s="43"/>
      <c r="J30" s="43"/>
      <c r="K30" s="44"/>
      <c r="L30" s="43"/>
      <c r="M30" s="43"/>
      <c r="N30" s="43"/>
      <c r="O30" s="45"/>
      <c r="P30" s="46">
        <f>SUM(C30:J30,L30:N30)</f>
        <v>0.28958333333333336</v>
      </c>
    </row>
    <row r="31" spans="2:16" ht="14.1" customHeight="1" x14ac:dyDescent="0.35">
      <c r="B31" s="37" t="s">
        <v>169</v>
      </c>
      <c r="C31" s="47"/>
      <c r="D31" s="7"/>
      <c r="E31" s="7">
        <v>0.28958333333333336</v>
      </c>
      <c r="F31" s="7"/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0.28958333333333336</v>
      </c>
    </row>
    <row r="32" spans="2:16" ht="14.1" customHeight="1" x14ac:dyDescent="0.35">
      <c r="B32" s="37" t="s">
        <v>65</v>
      </c>
      <c r="C32" s="49"/>
      <c r="D32" s="50"/>
      <c r="E32" s="50">
        <v>0.25763888888888886</v>
      </c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0.25763888888888886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3.1944444444444497E-2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3.1944444444444497E-2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 t="s">
        <v>187</v>
      </c>
      <c r="D36" s="156"/>
      <c r="E36" s="155"/>
      <c r="F36" s="156"/>
      <c r="G36" s="155"/>
      <c r="H36" s="156"/>
      <c r="I36" s="155"/>
      <c r="J36" s="156"/>
      <c r="K36" s="155"/>
      <c r="L36" s="156"/>
      <c r="M36" s="155"/>
      <c r="N36" s="156"/>
      <c r="O36" s="151"/>
      <c r="P36" s="151"/>
    </row>
    <row r="37" spans="2:16" ht="18" customHeight="1" x14ac:dyDescent="0.35">
      <c r="B37" s="153"/>
      <c r="C37" s="155"/>
      <c r="D37" s="156"/>
      <c r="E37" s="151"/>
      <c r="F37" s="151"/>
      <c r="G37" s="151"/>
      <c r="H37" s="151"/>
      <c r="I37" s="151"/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185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191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178</v>
      </c>
      <c r="C54" s="126"/>
      <c r="D54" s="126"/>
      <c r="E54" s="126"/>
      <c r="F54" s="108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-160.69999999999999</v>
      </c>
      <c r="D72" s="60">
        <v>-159.6</v>
      </c>
      <c r="E72" s="96" t="s">
        <v>118</v>
      </c>
      <c r="F72" s="60">
        <v>24.2</v>
      </c>
      <c r="G72" s="60">
        <v>24.7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-154.4</v>
      </c>
      <c r="D73" s="60">
        <v>-152.9</v>
      </c>
      <c r="E73" s="98" t="s">
        <v>122</v>
      </c>
      <c r="F73" s="60">
        <v>38.6</v>
      </c>
      <c r="G73" s="60">
        <v>36.9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-204</v>
      </c>
      <c r="D74" s="60">
        <v>-203.7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-121.9</v>
      </c>
      <c r="D75" s="60">
        <v>-120.9</v>
      </c>
      <c r="E75" s="98" t="s">
        <v>132</v>
      </c>
      <c r="F75" s="116">
        <v>40</v>
      </c>
      <c r="G75" s="116">
        <v>40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34.1</v>
      </c>
      <c r="D76" s="60">
        <v>35.9</v>
      </c>
      <c r="E76" s="98" t="s">
        <v>137</v>
      </c>
      <c r="F76" s="116">
        <v>40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32.6</v>
      </c>
      <c r="D77" s="60">
        <v>33.700000000000003</v>
      </c>
      <c r="E77" s="98" t="s">
        <v>142</v>
      </c>
      <c r="F77" s="116">
        <v>260</v>
      </c>
      <c r="G77" s="116">
        <v>260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27.8</v>
      </c>
      <c r="D78" s="60">
        <v>28.9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26.3</v>
      </c>
      <c r="D79" s="60">
        <v>27.3</v>
      </c>
      <c r="E79" s="96" t="s">
        <v>152</v>
      </c>
      <c r="F79" s="60">
        <v>17.600000000000001</v>
      </c>
      <c r="G79" s="60">
        <v>20.6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2.0100000000000001E-5</v>
      </c>
      <c r="D80" s="115">
        <v>1.9700000000000001E-5</v>
      </c>
      <c r="E80" s="98" t="s">
        <v>157</v>
      </c>
      <c r="F80" s="60">
        <v>62.6</v>
      </c>
      <c r="G80" s="60">
        <v>42.5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182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2025-11-25T17:39:23Z</dcterms:modified>
</cp:coreProperties>
</file>