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8F698A36-8C4B-461A-9846-F9531449A369}" xr6:coauthVersionLast="47" xr6:coauthVersionMax="47" xr10:uidLastSave="{00000000-0000-0000-0000-000000000000}"/>
  <bookViews>
    <workbookView xWindow="48132" yWindow="217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<sst xmlns="http://schemas.openxmlformats.org/spreadsheetml/2006/main" count="220" uniqueCount="205">
  <si>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</si>
  <si>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</si>
  <si>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</si>
  <si>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</si>
  <si>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</si>
  <si>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</si>
  <si>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</si>
  <si>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</si>
  <si>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</si>
  <si>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</si>
  <si>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</si>
  <si>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</si>
  <si>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</si>
  <si>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</si>
  <si>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</si>
  <si>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</si>
  <si>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</si>
  <si>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</si>
  <si>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</si>
  <si>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</si>
  <si>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</si>
  <si>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</si>
  <si>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</si>
  <si>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</si>
  <si>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</si>
  <si>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</si>
  <si>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</si>
  <si>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</si>
  <si>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</si>
  <si>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</si>
  <si>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</si>
  <si>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</si>
  <si>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</si>
  <si>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</si>
  <si>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</si>
  <si>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</si>
  <si>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</si>
  <si>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</si>
  <si>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</si>
  <si>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</si>
  <si>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</si>
  <si>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</si>
  <si>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</si>
  <si>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</si>
  <si>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</si>
  <si>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</si>
  <si>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</si>
  <si>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</si>
  <si>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</si>
  <si>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</si>
  <si>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</si>
  <si>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</si>
  <si>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</si>
  <si>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</si>
  <si>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</si>
  <si>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</si>
  <si>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</si>
  <si>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</si>
  <si>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</si>
  <si>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</si>
  <si>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</si>
  <si>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</si>
  <si>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</si>
  <si>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</si>
  <si>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</si>
  <si>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</si>
  <si>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</si>
  <si>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</si>
  <si>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</si>
  <si>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</si>
  <si>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</si>
  <si>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</si>
  <si>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</si>
  <si>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</si>
  <si>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</si>
  <si>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</si>
  <si>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</si>
  <si>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</si>
  <si>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</si>
  <si>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</si>
  <si>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</si>
  <si>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</si>
  <si>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</si>
  <si>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</si>
  <si>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</si>
  <si>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</si>
  <si>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</si>
  <si>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</si>
  <si>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</si>
  <si>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</si>
  <si>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</si>
  <si>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</si>
  <si>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</si>
  <si>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</si>
  <si>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</si>
  <si>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</si>
  <si>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</si>
  <si>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</si>
  <si>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</si>
  <si>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</si>
  <si>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</si>
  <si>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</si>
  <si>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</si>
  <si>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</si>
  <si>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</si>
  <si>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</si>
  <si>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</si>
  <si>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</si>
  <si>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</si>
  <si>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</si>
  <si>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</si>
  <si>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</si>
  <si>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</si>
  <si>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</si>
  <si>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</si>
  <si>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</si>
  <si>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</si>
  <si>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</si>
  <si>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</si>
  <si>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</si>
  <si>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</si>
  <si>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</si>
  <si>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</si>
  <si>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</si>
  <si>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</si>
  <si>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</si>
  <si>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</si>
  <si>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</si>
  <si>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</si>
  <si>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</si>
  <si>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</si>
  <si>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</si>
  <si>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</si>
  <si>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</si>
  <si>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</si>
  <si>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</si>
  <si>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</si>
  <si>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</si>
  <si>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</si>
  <si>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</si>
  <si>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</si>
  <si>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</si>
  <si>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</si>
  <si>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</si>
  <si>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</si>
  <si>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</si>
  <si>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</si>
  <si>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</si>
  <si>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</si>
  <si>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</si>
  <si>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</si>
  <si>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</si>
  <si>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</si>
  <si>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</si>
  <si>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</si>
  <si>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</si>
  <si>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</si>
  <si>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</si>
  <si>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</si>
  <si>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</si>
  <si>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</si>
  <si>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</si>
  <si>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</si>
  <si>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</si>
  <si>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</si>
  <si>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</si>
  <si>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</si>
  <si>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</si>
  <si>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</si>
  <si>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</si>
  <si>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</si>
  <si>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</si>
  <si>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</si>
  <si>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</si>
  <si>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</si>
  <si>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</si>
  <si>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</si>
  <si>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</si>
  <si>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</si>
  <si>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</si>
  <si>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</si>
  <si>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</si>
  <si>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</si>
  <si>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</si>
  <si>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</si>
  <si>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ASPEC-MMA</t>
    <phoneticPr fontId="3" type="noConversion"/>
  </si>
  <si>
    <t>E_058721</t>
    <phoneticPr fontId="3" type="noConversion"/>
  </si>
  <si>
    <t>Z_058723 Dec Oscillation으로 인해 수동 관측</t>
    <phoneticPr fontId="3" type="noConversion"/>
  </si>
  <si>
    <t>Z_058723</t>
    <phoneticPr fontId="3" type="noConversion"/>
  </si>
  <si>
    <t>E_058721/E_058732 full shutter가 닫히지 않아서 영상 이상 / 다음장에서 정상화 됨</t>
    <phoneticPr fontId="3" type="noConversion"/>
  </si>
  <si>
    <t>E_058732</t>
    <phoneticPr fontId="3" type="noConversion"/>
  </si>
  <si>
    <t>M_058773-058775:K</t>
    <phoneticPr fontId="3" type="noConversion"/>
  </si>
  <si>
    <t>T_058778</t>
    <phoneticPr fontId="3" type="noConversion"/>
  </si>
  <si>
    <t>G_058811-058819</t>
    <phoneticPr fontId="3" type="noConversion"/>
  </si>
  <si>
    <t>I_058697-058700</t>
    <phoneticPr fontId="3" type="noConversion"/>
  </si>
  <si>
    <t>DS9(영상 확인) 1회 꺼짐</t>
    <phoneticPr fontId="3" type="noConversion"/>
  </si>
  <si>
    <t>NNW</t>
    <phoneticPr fontId="3" type="noConversion"/>
  </si>
  <si>
    <t>NNE</t>
    <phoneticPr fontId="3" type="noConversion"/>
  </si>
  <si>
    <t>I_058697-058700 PROJID/OBJECT 잘못 입력</t>
    <phoneticPr fontId="3" type="noConversion"/>
  </si>
  <si>
    <t>T_058778 HA limit으로 망원경이 멈추면서 별이 흐름</t>
    <phoneticPr fontId="3" type="noConversion"/>
  </si>
  <si>
    <t>G_058811-058819 모든칩에 걸쳐서 고스트 발생 / (DEC -55:59:59.6 / RA 01:36:55 / HA +03:58:03) / 이 좌표 부근에서만 발생함</t>
    <phoneticPr fontId="3" type="noConversion"/>
  </si>
  <si>
    <t>Half Shutter 오류로 Dark 관측 안됨/pctcs에  shutter 오류 발생/FSA Recycle 실행해도 변화없음/IC Gui 재실행 후 FSA Recycle 실행 후 정상화/flat 건너뜀</t>
    <phoneticPr fontId="3" type="noConversion"/>
  </si>
  <si>
    <t>TOO#61~64/69~80/85~88/93~108/117~132/137~144/149~152/157~180/185~200/205~208/214~216/221~244/277~280관측대상Hais out of the limit skip</t>
    <phoneticPr fontId="3" type="noConversion"/>
  </si>
  <si>
    <t>32s/22k 30s/24k</t>
    <phoneticPr fontId="3" type="noConversion"/>
  </si>
  <si>
    <t>20s/24k 12s/29k 8s/28k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</si>
</sst>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0" sqref="D8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45981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0.42916666666666664</v>
      </c>
      <c r="D9" s="8">
        <v>3.5</v>
      </c>
      <c r="E9" s="8">
        <v>18.3</v>
      </c>
      <c r="F9" s="8">
        <v>55</v>
      </c>
      <c r="G9" s="36" t="s">
        <v>196</v>
      </c>
      <c r="H9" s="8">
        <v>9.3000000000000007</v>
      </c>
      <c r="I9" s="36">
        <v>0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17.8</v>
      </c>
      <c r="F10" s="8">
        <v>55.2</v>
      </c>
      <c r="G10" s="36" t="s">
        <v>197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0.72499999999999998</v>
      </c>
      <c r="D11" s="15">
        <v>1.5</v>
      </c>
      <c r="E11" s="15">
        <v>16.600000000000001</v>
      </c>
      <c r="F11" s="15">
        <v>59.6</v>
      </c>
      <c r="G11" s="36" t="s">
        <v>196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24.295833333333334</v>
      </c>
      <c r="D12" s="19">
        <f>AVERAGE(D9:D11)</f>
        <v>2.2666666666666666</v>
      </c>
      <c r="E12" s="19">
        <f>AVERAGE(E9:E11)</f>
        <v>17.566666666666666</v>
      </c>
      <c r="F12" s="20">
        <f>AVERAGE(F9:F11)</f>
        <v>56.6</v>
      </c>
      <c r="G12" s="21"/>
      <c r="H12" s="22">
        <f>AVERAGE(H9:H11)</f>
        <v>4.3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181</v>
      </c>
      <c r="F16" s="27" t="s">
        <v>185</v>
      </c>
      <c r="G16" s="27" t="s">
        <v>181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0.38819444444444445</v>
      </c>
      <c r="D17" s="28">
        <v>0.38958333333333334</v>
      </c>
      <c r="E17" s="28">
        <v>0.40486111111111112</v>
      </c>
      <c r="F17" s="28">
        <v>0.4284722222222222</v>
      </c>
      <c r="G17" s="28">
        <v>0.7270833333333333</v>
      </c>
      <c r="H17" s="28">
        <v>0.76041666666666663</v>
      </c>
      <c r="I17" s="28"/>
      <c r="J17" s="28"/>
      <c r="K17" s="28"/>
      <c r="L17" s="28"/>
      <c r="M17" s="28"/>
      <c r="N17" s="28"/>
      <c r="O17" s="28"/>
      <c r="P17" s="28">
        <v>0.77569444444444446</v>
      </c>
    </row>
    <row r="18" spans="2:16" ht="14.1" customHeight="1" x14ac:dyDescent="0.35">
      <c r="B18" s="35" t="s">
        <v>42</v>
      </c>
      <c r="C18" s="27">
        <v>58691</v>
      </c>
      <c r="D18" s="27">
        <v>58692</v>
      </c>
      <c r="E18" s="27">
        <v>58704</v>
      </c>
      <c r="F18" s="27">
        <v>58716</v>
      </c>
      <c r="G18" s="27">
        <v>58844</v>
      </c>
      <c r="H18" s="27">
        <v>58856</v>
      </c>
      <c r="I18" s="27"/>
      <c r="J18" s="27"/>
      <c r="K18" s="27"/>
      <c r="L18" s="27"/>
      <c r="M18" s="27"/>
      <c r="N18" s="27"/>
      <c r="O18" s="27"/>
      <c r="P18" s="114">
        <v>58869</v>
      </c>
    </row>
    <row r="19" spans="2:16" ht="14.1" customHeight="1" thickBot="1" x14ac:dyDescent="0.4">
      <c r="B19" s="13" t="s">
        <v>43</v>
      </c>
      <c r="C19" s="29"/>
      <c r="D19" s="27">
        <v>58696</v>
      </c>
      <c r="E19" s="30">
        <v>58715</v>
      </c>
      <c r="F19" s="30">
        <v>58843</v>
      </c>
      <c r="G19" s="30">
        <v>58855</v>
      </c>
      <c r="H19" s="30">
        <v>58868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128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>
        <v>0.7631944444444444</v>
      </c>
      <c r="K24" s="102">
        <v>0.76458333333333328</v>
      </c>
      <c r="L24" s="36" t="s">
        <v>175</v>
      </c>
      <c r="M24" s="154" t="s">
        <v>203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>
        <v>0.76527777777777772</v>
      </c>
      <c r="K26" s="102">
        <v>0.76875000000000004</v>
      </c>
      <c r="L26" s="36" t="s">
        <v>182</v>
      </c>
      <c r="M26" s="154" t="s">
        <v>204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0.29652777777777778</v>
      </c>
      <c r="I30" s="43"/>
      <c r="J30" s="43"/>
      <c r="K30" s="44"/>
      <c r="L30" s="43"/>
      <c r="M30" s="43"/>
      <c r="N30" s="43"/>
      <c r="O30" s="45"/>
      <c r="P30" s="46">
        <f>SUM(C30:J30,L30:N30)</f>
        <v>0.29652777777777778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0.2986111111111111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0.33888888888888891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0.2986111111111111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4.027777777777778E-2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0.33888888888888891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194</v>
      </c>
      <c r="D36" s="145"/>
      <c r="E36" s="144" t="s">
        <v>186</v>
      </c>
      <c r="F36" s="145"/>
      <c r="G36" s="144" t="s">
        <v>188</v>
      </c>
      <c r="H36" s="145"/>
      <c r="I36" s="144" t="s">
        <v>190</v>
      </c>
      <c r="J36" s="145"/>
      <c r="K36" s="144" t="s">
        <v>191</v>
      </c>
      <c r="L36" s="145"/>
      <c r="M36" s="144" t="s">
        <v>192</v>
      </c>
      <c r="N36" s="145"/>
      <c r="O36" s="117" t="s">
        <v>193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201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202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200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-153.14400000000001</v>
      </c>
      <c r="D72" s="60">
        <v>-161.00800000000001</v>
      </c>
      <c r="E72" s="96" t="s">
        <v>118</v>
      </c>
      <c r="F72" s="60">
        <v>27.35</v>
      </c>
      <c r="G72" s="60">
        <v>22.97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-144.46100000000001</v>
      </c>
      <c r="D73" s="60">
        <v>-154.67099999999999</v>
      </c>
      <c r="E73" s="98" t="s">
        <v>122</v>
      </c>
      <c r="F73" s="60">
        <v>32.799999999999997</v>
      </c>
      <c r="G73" s="60">
        <v>37.020000000000003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-203.24199999999999</v>
      </c>
      <c r="D74" s="60">
        <v>-206.00399999999999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-108.956</v>
      </c>
      <c r="D75" s="60">
        <v>-122.654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39.902999999999999</v>
      </c>
      <c r="D76" s="60">
        <v>33.372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37.188000000000002</v>
      </c>
      <c r="D77" s="60">
        <v>31.678000000000001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32.286000000000001</v>
      </c>
      <c r="D78" s="60">
        <v>26.824999999999999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30.661999999999999</v>
      </c>
      <c r="D79" s="60">
        <v>25.338999999999999</v>
      </c>
      <c r="E79" s="96" t="s">
        <v>152</v>
      </c>
      <c r="F79" s="60">
        <v>30.1</v>
      </c>
      <c r="G79" s="60">
        <v>17.7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1.91E-5</v>
      </c>
      <c r="D80" s="115">
        <v>1.8600000000000001E-5</v>
      </c>
      <c r="E80" s="98" t="s">
        <v>157</v>
      </c>
      <c r="F80" s="60">
        <v>33</v>
      </c>
      <c r="G80" s="60">
        <v>63.8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2025-11-20T18:48:13Z</dcterms:modified>
</cp:coreProperties>
</file>