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5F5AF6FE-0A14-412E-AEDA-81067ABA97C2}" xr6:coauthVersionLast="47" xr6:coauthVersionMax="47" xr10:uidLastSave="{00000000-0000-0000-0000-000000000000}"/>
  <bookViews>
    <workbookView xWindow="47568" yWindow="2412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<sst xmlns="http://schemas.openxmlformats.org/spreadsheetml/2006/main" count="221" uniqueCount="204">
  <si>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</si>
  <si>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</si>
  <si>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</si>
  <si>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</si>
  <si>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</si>
  <si>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</si>
  <si>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</si>
  <si>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</si>
  <si>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</si>
  <si>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</si>
  <si>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</si>
  <si>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</si>
  <si>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</si>
  <si>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</si>
  <si>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</si>
  <si>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</si>
  <si>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</si>
  <si>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</si>
  <si>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</si>
  <si>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</si>
  <si>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</si>
  <si>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</si>
  <si>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</si>
  <si>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</si>
  <si>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</si>
  <si>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</si>
  <si>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</si>
  <si>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</si>
  <si>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</si>
  <si>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</si>
  <si>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</si>
  <si>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</si>
  <si>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</si>
  <si>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</si>
  <si>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</si>
  <si>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</si>
  <si>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</si>
  <si>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</si>
  <si>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</si>
  <si>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</si>
  <si>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</si>
  <si>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</si>
  <si>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</si>
  <si>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</si>
  <si>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</si>
  <si>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</si>
  <si>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</si>
  <si>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</si>
  <si>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</si>
  <si>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</si>
  <si>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</si>
  <si>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</si>
  <si>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</si>
  <si>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</si>
  <si>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</si>
  <si>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</si>
  <si>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</si>
  <si>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</si>
  <si>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</si>
  <si>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</si>
  <si>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</si>
  <si>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</si>
  <si>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</si>
  <si>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</si>
  <si>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</si>
  <si>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</si>
  <si>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</si>
  <si>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</si>
  <si>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</si>
  <si>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</si>
  <si>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</si>
  <si>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</si>
  <si>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</si>
  <si>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</si>
  <si>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</si>
  <si>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</si>
  <si>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</si>
  <si>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</si>
  <si>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</si>
  <si>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</si>
  <si>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</si>
  <si>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</si>
  <si>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</si>
  <si>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</si>
  <si>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</si>
  <si>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</si>
  <si>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</si>
  <si>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</si>
  <si>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</si>
  <si>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</si>
  <si>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</si>
  <si>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</si>
  <si>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</si>
  <si>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</si>
  <si>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</si>
  <si>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</si>
  <si>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</si>
  <si>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</si>
  <si>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</si>
  <si>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</si>
  <si>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</si>
  <si>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</si>
  <si>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</si>
  <si>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</si>
  <si>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</si>
  <si>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</si>
  <si>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</si>
  <si>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</si>
  <si>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</si>
  <si>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</si>
  <si>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</si>
  <si>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</si>
  <si>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</si>
  <si>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</si>
  <si>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</si>
  <si>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</si>
  <si>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</si>
  <si>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</si>
  <si>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</si>
  <si>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</si>
  <si>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</si>
  <si>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</si>
  <si>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</si>
  <si>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</si>
  <si>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</si>
  <si>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</si>
  <si>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</si>
  <si>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</si>
  <si>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</si>
  <si>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</si>
  <si>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</si>
  <si>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</si>
  <si>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</si>
  <si>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</si>
  <si>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</si>
  <si>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</si>
  <si>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</si>
  <si>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</si>
  <si>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</si>
  <si>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</si>
  <si>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</si>
  <si>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</si>
  <si>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</si>
  <si>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</si>
  <si>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</si>
  <si>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</si>
  <si>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</si>
  <si>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</si>
  <si>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</si>
  <si>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</si>
  <si>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</si>
  <si>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</si>
  <si>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</si>
  <si>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</si>
  <si>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</si>
  <si>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</si>
  <si>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</si>
  <si>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</si>
  <si>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</si>
  <si>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</si>
  <si>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</si>
  <si>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</si>
  <si>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</si>
  <si>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</si>
  <si>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</si>
  <si>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</si>
  <si>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</si>
  <si>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</si>
  <si>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</si>
  <si>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</si>
  <si>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</si>
  <si>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</si>
  <si>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</si>
  <si>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</si>
  <si>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</si>
  <si>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</si>
  <si>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</si>
  <si>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</si>
  <si>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</si>
  <si>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</si>
  <si>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</si>
  <si>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TMT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</si>
  <si>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</si>
  <si>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</si>
  <si>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</si>
  <si>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M_058323</t>
    <phoneticPr fontId="3" type="noConversion"/>
  </si>
  <si>
    <t>M_058322:K</t>
    <phoneticPr fontId="3" type="noConversion"/>
  </si>
  <si>
    <t>E_058326</t>
    <phoneticPr fontId="3" type="noConversion"/>
  </si>
  <si>
    <t>E_058326 미러 커버 닫고 찍음</t>
    <phoneticPr fontId="3" type="noConversion"/>
  </si>
  <si>
    <t>TOO #97~112/#121~128/#133~148/#153~160/#165~168 HA is out of the limit로 스킵됨</t>
    <phoneticPr fontId="3" type="noConversion"/>
  </si>
  <si>
    <t>ASPEC-MMA</t>
    <phoneticPr fontId="3" type="noConversion"/>
  </si>
  <si>
    <t>E_058383</t>
    <phoneticPr fontId="3" type="noConversion"/>
  </si>
  <si>
    <t>E_058383 K칩 왼쪽 하단에 알 수 없는 빛 있음 (ALT 61.4/ AZ -103.8/ HA +01:59:26)</t>
    <phoneticPr fontId="3" type="noConversion"/>
  </si>
  <si>
    <t>I_058407</t>
    <phoneticPr fontId="3" type="noConversion"/>
  </si>
  <si>
    <t>I_058407 filter R과 초점 값 누락 됨</t>
    <phoneticPr fontId="3" type="noConversion"/>
  </si>
  <si>
    <t>SW</t>
    <phoneticPr fontId="3" type="noConversion"/>
  </si>
  <si>
    <t>ESE</t>
    <phoneticPr fontId="3" type="noConversion"/>
  </si>
  <si>
    <t>DS9(영상 확인) 1회꺼짐</t>
    <phoneticPr fontId="3" type="noConversion"/>
  </si>
  <si>
    <t>E_058505</t>
    <phoneticPr fontId="3" type="noConversion"/>
  </si>
  <si>
    <t>E_058505 full shutter가 닫히지 않아서 영상 이상 / 다음장에서 정상화됨</t>
    <phoneticPr fontId="3" type="noConversion"/>
  </si>
  <si>
    <t>15s/29k 15s/21k 25s/26k 32s/25k</t>
    <phoneticPr fontId="3" type="noConversion"/>
  </si>
  <si>
    <t>20s/26k 12s/21k</t>
    <phoneticPr fontId="3" type="noConversion"/>
  </si>
  <si>
    <t>30s/25k 22s/26k 14s/24k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</si>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</sst>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45979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0.42777777777777776</v>
      </c>
      <c r="D9" s="8">
        <v>1.8</v>
      </c>
      <c r="E9" s="8">
        <v>17.600000000000001</v>
      </c>
      <c r="F9" s="8">
        <v>33.299999999999997</v>
      </c>
      <c r="G9" s="36" t="s">
        <v>195</v>
      </c>
      <c r="H9" s="8">
        <v>1.1000000000000001</v>
      </c>
      <c r="I9" s="36">
        <v>4.3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17.2</v>
      </c>
      <c r="F10" s="8">
        <v>35.4</v>
      </c>
      <c r="G10" s="36" t="s">
        <v>195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0.72569444444444442</v>
      </c>
      <c r="D11" s="15">
        <v>1.5</v>
      </c>
      <c r="E11" s="15">
        <v>15.8</v>
      </c>
      <c r="F11" s="15">
        <v>41</v>
      </c>
      <c r="G11" s="36" t="s">
        <v>196</v>
      </c>
      <c r="H11" s="15">
        <v>3.4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24.297916666666666</v>
      </c>
      <c r="D12" s="19">
        <f>AVERAGE(D9:D11)</f>
        <v>1.5333333333333332</v>
      </c>
      <c r="E12" s="19">
        <f>AVERAGE(E9:E11)</f>
        <v>16.866666666666664</v>
      </c>
      <c r="F12" s="20">
        <f>AVERAGE(F9:F11)</f>
        <v>36.566666666666663</v>
      </c>
      <c r="G12" s="21"/>
      <c r="H12" s="22">
        <f>AVERAGE(H9:H11)</f>
        <v>1.9666666666666668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181</v>
      </c>
      <c r="F16" s="27" t="s">
        <v>190</v>
      </c>
      <c r="G16" s="27" t="s">
        <v>181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0.37430555555555556</v>
      </c>
      <c r="D17" s="28">
        <v>0.375</v>
      </c>
      <c r="E17" s="28">
        <v>0.40208333333333335</v>
      </c>
      <c r="F17" s="28">
        <v>0.42152777777777778</v>
      </c>
      <c r="G17" s="28">
        <v>0.72777777777777775</v>
      </c>
      <c r="H17" s="28">
        <v>0.76111111111111107</v>
      </c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58318</v>
      </c>
      <c r="D18" s="27">
        <v>58319</v>
      </c>
      <c r="E18" s="27">
        <v>58342</v>
      </c>
      <c r="F18" s="27">
        <v>58354</v>
      </c>
      <c r="G18" s="27">
        <v>58490</v>
      </c>
      <c r="H18" s="27">
        <v>58502</v>
      </c>
      <c r="I18" s="27"/>
      <c r="J18" s="27"/>
      <c r="K18" s="27"/>
      <c r="L18" s="27"/>
      <c r="M18" s="27"/>
      <c r="N18" s="27"/>
      <c r="O18" s="27"/>
      <c r="P18" s="114">
        <v>58515</v>
      </c>
    </row>
    <row r="19" spans="2:16" ht="14.1" customHeight="1" thickBot="1" x14ac:dyDescent="0.4">
      <c r="B19" s="13" t="s">
        <v>43</v>
      </c>
      <c r="C19" s="29"/>
      <c r="D19" s="27">
        <v>58330</v>
      </c>
      <c r="E19" s="30">
        <v>58353</v>
      </c>
      <c r="F19" s="30">
        <v>58489</v>
      </c>
      <c r="G19" s="30">
        <v>58501</v>
      </c>
      <c r="H19" s="30">
        <v>58514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136</v>
      </c>
      <c r="G20" s="33">
        <f>IF(ISNUMBER(G18),G19-G18+1,"")</f>
        <v>12</v>
      </c>
      <c r="H20" s="33">
        <f>IF(ISNUMBER(H18),H19-H18+1,"")</f>
        <v>13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 t="s">
        <v>203</v>
      </c>
      <c r="D23" s="112" t="s">
        <v>203</v>
      </c>
      <c r="E23" s="36" t="s">
        <v>48</v>
      </c>
      <c r="F23" s="154" t="s">
        <v>203</v>
      </c>
      <c r="G23" s="154"/>
      <c r="H23" s="154"/>
      <c r="I23" s="154"/>
      <c r="J23" s="102">
        <v>0.76249999999999996</v>
      </c>
      <c r="K23" s="102">
        <v>0.76388888888888884</v>
      </c>
      <c r="L23" s="112" t="s">
        <v>164</v>
      </c>
      <c r="M23" s="154" t="s">
        <v>201</v>
      </c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0.84375</v>
      </c>
      <c r="D25" s="112">
        <v>0.84652777777777777</v>
      </c>
      <c r="E25" s="109" t="s">
        <v>170</v>
      </c>
      <c r="F25" s="154" t="s">
        <v>200</v>
      </c>
      <c r="G25" s="154"/>
      <c r="H25" s="154"/>
      <c r="I25" s="154"/>
      <c r="J25" s="102">
        <v>0.76597222222222228</v>
      </c>
      <c r="K25" s="102">
        <v>0.7680555555555556</v>
      </c>
      <c r="L25" s="36" t="s">
        <v>49</v>
      </c>
      <c r="M25" s="154" t="s">
        <v>202</v>
      </c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182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0.2986111111111111</v>
      </c>
      <c r="I30" s="43"/>
      <c r="J30" s="43"/>
      <c r="K30" s="44"/>
      <c r="L30" s="43"/>
      <c r="M30" s="43"/>
      <c r="N30" s="43"/>
      <c r="O30" s="45"/>
      <c r="P30" s="46">
        <f>SUM(C30:J30,L30:N30)</f>
        <v>0.2986111111111111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0.30625000000000002</v>
      </c>
      <c r="G31" s="7"/>
      <c r="H31" s="7"/>
      <c r="I31" s="7"/>
      <c r="J31" s="7"/>
      <c r="K31" s="7">
        <v>3.6111111111111108E-2</v>
      </c>
      <c r="L31" s="7"/>
      <c r="M31" s="7"/>
      <c r="N31" s="7"/>
      <c r="O31" s="48"/>
      <c r="P31" s="46">
        <f>SUM(C31:N31)</f>
        <v>0.34236111111111112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0.30625000000000002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3.6111111111111108E-2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0.34236111111111112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186</v>
      </c>
      <c r="D36" s="145"/>
      <c r="E36" s="144" t="s">
        <v>185</v>
      </c>
      <c r="F36" s="145"/>
      <c r="G36" s="144" t="s">
        <v>187</v>
      </c>
      <c r="H36" s="145"/>
      <c r="I36" s="144" t="s">
        <v>191</v>
      </c>
      <c r="J36" s="145"/>
      <c r="K36" s="144" t="s">
        <v>193</v>
      </c>
      <c r="L36" s="145"/>
      <c r="M36" s="144" t="s">
        <v>198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82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199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-156.55799999999999</v>
      </c>
      <c r="D72" s="60">
        <v>-162.137</v>
      </c>
      <c r="E72" s="96" t="s">
        <v>118</v>
      </c>
      <c r="F72" s="60">
        <v>24.09</v>
      </c>
      <c r="G72" s="60">
        <v>20.97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-148.39699999999999</v>
      </c>
      <c r="D73" s="60">
        <v>-156.02799999999999</v>
      </c>
      <c r="E73" s="98" t="s">
        <v>122</v>
      </c>
      <c r="F73" s="60">
        <v>29.68</v>
      </c>
      <c r="G73" s="60">
        <v>33.96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-203.55600000000001</v>
      </c>
      <c r="D74" s="60">
        <v>-204.29900000000001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-112.864</v>
      </c>
      <c r="D75" s="60">
        <v>-124.717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36.945999999999998</v>
      </c>
      <c r="D76" s="60">
        <v>31.541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34.223999999999997</v>
      </c>
      <c r="D77" s="60">
        <v>29.832000000000001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29.274999999999999</v>
      </c>
      <c r="D78" s="60">
        <v>24.917999999999999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27.623999999999999</v>
      </c>
      <c r="D79" s="60">
        <v>23.417000000000002</v>
      </c>
      <c r="E79" s="96" t="s">
        <v>152</v>
      </c>
      <c r="F79" s="60">
        <v>27.7</v>
      </c>
      <c r="G79" s="60">
        <v>16.600000000000001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1.84E-5</v>
      </c>
      <c r="D80" s="115">
        <v>1.8099999999999999E-5</v>
      </c>
      <c r="E80" s="98" t="s">
        <v>157</v>
      </c>
      <c r="F80" s="60">
        <v>24.3</v>
      </c>
      <c r="G80" s="60">
        <v>44.5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2025-11-18T18:49:32Z</dcterms:modified>
</cp:coreProperties>
</file>