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1\"/>
    </mc:Choice>
  </mc:AlternateContent>
  <xr:revisionPtr revIDLastSave="0" documentId="13_ncr:1_{A6C23D74-FBC1-48CC-8098-EE4C375AB325}" xr6:coauthVersionLast="47" xr6:coauthVersionMax="47" xr10:uidLastSave="{00000000-0000-0000-0000-000000000000}"/>
  <bookViews>
    <workbookView xWindow="27396" yWindow="7008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<sst xmlns="http://schemas.openxmlformats.org/spreadsheetml/2006/main" count="217" uniqueCount="203">
  <si>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</si>
  <si>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</si>
  <si>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</si>
  <si>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</si>
  <si>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</si>
  <si>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</si>
  <si>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</si>
  <si>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</si>
  <si>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</si>
  <si>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</si>
  <si>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</si>
  <si>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</si>
  <si>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</si>
  <si>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</si>
  <si>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</si>
  <si>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</si>
  <si>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</si>
  <si>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</si>
  <si>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</si>
  <si>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</si>
  <si>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</si>
  <si>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</si>
  <si>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</si>
  <si>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</si>
  <si>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</si>
  <si>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</si>
  <si>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</si>
  <si>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</si>
  <si>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</si>
  <si>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</si>
  <si>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</si>
  <si>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</si>
  <si>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</si>
  <si>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</si>
  <si>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</si>
  <si>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</si>
  <si>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</si>
  <si>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</si>
  <si>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</si>
  <si>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</si>
  <si>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</si>
  <si>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</si>
  <si>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</si>
  <si>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</si>
  <si>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</si>
  <si>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</si>
  <si>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</si>
  <si>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</si>
  <si>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</si>
  <si>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</si>
  <si>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</si>
  <si>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</si>
  <si>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</si>
  <si>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</si>
  <si>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</si>
  <si>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</si>
  <si>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</si>
  <si>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</si>
  <si>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</si>
  <si>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</si>
  <si>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</si>
  <si>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</si>
  <si>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</si>
  <si>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</si>
  <si>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</si>
  <si>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</si>
  <si>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</si>
  <si>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</si>
  <si>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</si>
  <si>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</si>
  <si>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</si>
  <si>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</si>
  <si>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</si>
  <si>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</si>
  <si>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</si>
  <si>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</si>
  <si>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</si>
  <si>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</si>
  <si>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</si>
  <si>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</si>
  <si>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</si>
  <si>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</si>
  <si>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</si>
  <si>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</si>
  <si>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</si>
  <si>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</si>
  <si>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</si>
  <si>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</si>
  <si>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</si>
  <si>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</si>
  <si>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</si>
  <si>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</si>
  <si>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</si>
  <si>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</si>
  <si>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</si>
  <si>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</si>
  <si>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</si>
  <si>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</si>
  <si>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</si>
  <si>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</si>
  <si>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</si>
  <si>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</si>
  <si>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</si>
  <si>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</si>
  <si>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</si>
  <si>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</si>
  <si>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</si>
  <si>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</si>
  <si>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</si>
  <si>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</si>
  <si>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</si>
  <si>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</si>
  <si>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</si>
  <si>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</si>
  <si>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</si>
  <si>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</si>
  <si>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</si>
  <si>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</si>
  <si>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</si>
  <si>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</si>
  <si>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</si>
  <si>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</si>
  <si>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</si>
  <si>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</si>
  <si>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</si>
  <si>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</si>
  <si>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</si>
  <si>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</si>
  <si>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</si>
  <si>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</si>
  <si>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</si>
  <si>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</si>
  <si>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</si>
  <si>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</si>
  <si>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</si>
  <si>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</si>
  <si>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</si>
  <si>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</si>
  <si>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</si>
  <si>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</si>
  <si>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</si>
  <si>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</si>
  <si>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</si>
  <si>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</si>
  <si>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</si>
  <si>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</si>
  <si>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</si>
  <si>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</si>
  <si>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</si>
  <si>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</si>
  <si>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</si>
  <si>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</si>
  <si>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</si>
  <si>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</si>
  <si>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</si>
  <si>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</si>
  <si>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</si>
  <si>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</si>
  <si>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</si>
  <si>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</si>
  <si>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</si>
  <si>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</si>
  <si>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</si>
  <si>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</si>
  <si>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</si>
  <si>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</si>
  <si>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</si>
  <si>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</si>
  <si>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</si>
  <si>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</si>
  <si>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</si>
  <si>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</si>
  <si>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</si>
  <si>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</si>
  <si>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</si>
  <si>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</si>
  <si>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</si>
  <si>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</si>
  <si>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</si>
  <si>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</si>
  <si>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ALL</t>
    <phoneticPr fontId="3" type="noConversion"/>
  </si>
  <si>
    <t>ASPEC-KS4</t>
    <phoneticPr fontId="3" type="noConversion"/>
  </si>
  <si>
    <t>TMT</t>
    <phoneticPr fontId="3" type="noConversion"/>
  </si>
  <si>
    <t>B</t>
    <phoneticPr fontId="3" type="noConversion"/>
  </si>
  <si>
    <t>신가은</t>
    <phoneticPr fontId="3" type="noConversion"/>
  </si>
  <si>
    <t>E_057474</t>
    <phoneticPr fontId="3" type="noConversion"/>
  </si>
  <si>
    <t>M_057521-057522:M</t>
    <phoneticPr fontId="3" type="noConversion"/>
  </si>
  <si>
    <t>M_057616-057617:T</t>
    <phoneticPr fontId="3" type="noConversion"/>
  </si>
  <si>
    <t>E_057491-057493</t>
    <phoneticPr fontId="3" type="noConversion"/>
  </si>
  <si>
    <t>E_057538</t>
    <phoneticPr fontId="3" type="noConversion"/>
  </si>
  <si>
    <t>E_057474 미러 커버 닫고 관측 / 다음장에서 열고 관측함</t>
    <phoneticPr fontId="3" type="noConversion"/>
  </si>
  <si>
    <t>E_057491-057493 full shutter가 닫히지 않아서 영상 이상 / 다음장에서 정상화됨</t>
    <phoneticPr fontId="3" type="noConversion"/>
  </si>
  <si>
    <t>SSW</t>
    <phoneticPr fontId="3" type="noConversion"/>
  </si>
  <si>
    <t>SSE</t>
    <phoneticPr fontId="3" type="noConversion"/>
  </si>
  <si>
    <t>NE</t>
    <phoneticPr fontId="3" type="noConversion"/>
  </si>
  <si>
    <t>[09:00~14:00] 남쪽에 오로라 발생</t>
    <phoneticPr fontId="3" type="noConversion"/>
  </si>
  <si>
    <t>DS9(영상 확인) 1회꺼짐</t>
    <phoneticPr fontId="3" type="noConversion"/>
  </si>
  <si>
    <t>월령 40% 이상으로 방풍막 연결 1번 7회</t>
    <phoneticPr fontId="3" type="noConversion"/>
  </si>
  <si>
    <t>11s/29k 18s/26k</t>
    <phoneticPr fontId="3" type="noConversion"/>
  </si>
  <si>
    <t>19s/24k 22s/20k</t>
    <phoneticPr fontId="3" type="noConversion"/>
  </si>
  <si>
    <t>15s/29k 9s/23k</t>
    <phoneticPr fontId="3" type="noConversion"/>
  </si>
  <si>
    <t>30s/27k 22s/30k 7s/21k</t>
    <phoneticPr fontId="3" type="noConversion"/>
  </si>
  <si>
    <t>E_057538 T칩에 빛줄기 가로 4줄 발생 / 이전에 없던 밝은 현상발생 (ALT -84.5/AZ -84.5/HA +02:07:25)/(ALT -84.2/AZ 62.0/HA +02:10:24)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</si>
</sst>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45973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179</v>
      </c>
      <c r="D4" s="3" t="s">
        <v>184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0.42222222222222222</v>
      </c>
      <c r="D9" s="8">
        <v>2.2000000000000002</v>
      </c>
      <c r="E9" s="8">
        <v>12.6</v>
      </c>
      <c r="F9" s="8">
        <v>21</v>
      </c>
      <c r="G9" s="36" t="s">
        <v>192</v>
      </c>
      <c r="H9" s="8">
        <v>2.9</v>
      </c>
      <c r="I9" s="36">
        <v>56.2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2.2999999999999998</v>
      </c>
      <c r="E10" s="8">
        <v>11.3</v>
      </c>
      <c r="F10" s="8">
        <v>26.5</v>
      </c>
      <c r="G10" s="36" t="s">
        <v>193</v>
      </c>
      <c r="H10" s="8">
        <v>2.2000000000000002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0.72916666666666663</v>
      </c>
      <c r="D11" s="15">
        <v>1.2</v>
      </c>
      <c r="E11" s="15">
        <v>12.5</v>
      </c>
      <c r="F11" s="15">
        <v>22.2</v>
      </c>
      <c r="G11" s="36" t="s">
        <v>194</v>
      </c>
      <c r="H11" s="15">
        <v>1.2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24.306944444444447</v>
      </c>
      <c r="D12" s="19">
        <f>AVERAGE(D9:D11)</f>
        <v>1.9000000000000001</v>
      </c>
      <c r="E12" s="19">
        <f>AVERAGE(E9:E11)</f>
        <v>12.133333333333333</v>
      </c>
      <c r="F12" s="20">
        <f>AVERAGE(F9:F11)</f>
        <v>23.233333333333334</v>
      </c>
      <c r="G12" s="21"/>
      <c r="H12" s="22">
        <f>AVERAGE(H9:H11)</f>
        <v>2.1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177</v>
      </c>
      <c r="D16" s="27" t="s">
        <v>180</v>
      </c>
      <c r="E16" s="27" t="s">
        <v>182</v>
      </c>
      <c r="F16" s="27" t="s">
        <v>181</v>
      </c>
      <c r="G16" s="27" t="s">
        <v>182</v>
      </c>
      <c r="H16" s="27" t="s">
        <v>180</v>
      </c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0.36527777777777776</v>
      </c>
      <c r="D17" s="28">
        <v>0.36666666666666664</v>
      </c>
      <c r="E17" s="28">
        <v>0.39652777777777776</v>
      </c>
      <c r="F17" s="28">
        <v>0.41736111111111113</v>
      </c>
      <c r="G17" s="28">
        <v>0.73333333333333328</v>
      </c>
      <c r="H17" s="28">
        <v>0.7631944444444444</v>
      </c>
      <c r="I17" s="28"/>
      <c r="J17" s="28"/>
      <c r="K17" s="28"/>
      <c r="L17" s="28"/>
      <c r="M17" s="28"/>
      <c r="N17" s="28"/>
      <c r="O17" s="28"/>
      <c r="P17" s="28">
        <v>0.77847222222222223</v>
      </c>
    </row>
    <row r="18" spans="2:16" ht="14.1" customHeight="1" x14ac:dyDescent="0.35">
      <c r="B18" s="35" t="s">
        <v>42</v>
      </c>
      <c r="C18" s="27">
        <v>57468</v>
      </c>
      <c r="D18" s="27">
        <v>57469</v>
      </c>
      <c r="E18" s="27">
        <v>57491</v>
      </c>
      <c r="F18" s="27">
        <v>57503</v>
      </c>
      <c r="G18" s="27">
        <v>57640</v>
      </c>
      <c r="H18" s="27">
        <v>57652</v>
      </c>
      <c r="I18" s="27"/>
      <c r="J18" s="27"/>
      <c r="K18" s="27"/>
      <c r="L18" s="27"/>
      <c r="M18" s="27"/>
      <c r="N18" s="27"/>
      <c r="O18" s="27"/>
      <c r="P18" s="114">
        <v>57665</v>
      </c>
    </row>
    <row r="19" spans="2:16" ht="14.1" customHeight="1" thickBot="1" x14ac:dyDescent="0.4">
      <c r="B19" s="13" t="s">
        <v>43</v>
      </c>
      <c r="C19" s="29"/>
      <c r="D19" s="27">
        <v>57481</v>
      </c>
      <c r="E19" s="30">
        <v>57502</v>
      </c>
      <c r="F19" s="30">
        <v>57639</v>
      </c>
      <c r="G19" s="30">
        <v>57651</v>
      </c>
      <c r="H19" s="30">
        <v>57664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137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>
        <v>0.37916666666666665</v>
      </c>
      <c r="D23" s="112">
        <v>0.37986111111111109</v>
      </c>
      <c r="E23" s="36" t="s">
        <v>48</v>
      </c>
      <c r="F23" s="165" t="s">
        <v>198</v>
      </c>
      <c r="G23" s="165"/>
      <c r="H23" s="165"/>
      <c r="I23" s="165"/>
      <c r="J23" s="102">
        <v>0.76736111111111116</v>
      </c>
      <c r="K23" s="102">
        <v>0.7680555555555556</v>
      </c>
      <c r="L23" s="112" t="s">
        <v>164</v>
      </c>
      <c r="M23" s="165" t="s">
        <v>200</v>
      </c>
      <c r="N23" s="165"/>
      <c r="O23" s="165"/>
      <c r="P23" s="165"/>
    </row>
    <row r="24" spans="2:16" ht="13.5" customHeight="1" x14ac:dyDescent="0.35">
      <c r="B24" s="166"/>
      <c r="C24" s="112"/>
      <c r="D24" s="112"/>
      <c r="E24" s="109" t="s">
        <v>176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>
        <v>0.38263888888888886</v>
      </c>
      <c r="D25" s="112">
        <v>0.3840277777777778</v>
      </c>
      <c r="E25" s="109" t="s">
        <v>170</v>
      </c>
      <c r="F25" s="165" t="s">
        <v>199</v>
      </c>
      <c r="G25" s="165"/>
      <c r="H25" s="165"/>
      <c r="I25" s="165"/>
      <c r="J25" s="102">
        <v>0.76944444444444449</v>
      </c>
      <c r="K25" s="102">
        <v>0.77222222222222225</v>
      </c>
      <c r="L25" s="36" t="s">
        <v>49</v>
      </c>
      <c r="M25" s="165" t="s">
        <v>201</v>
      </c>
      <c r="N25" s="165"/>
      <c r="O25" s="165"/>
      <c r="P25" s="165"/>
    </row>
    <row r="26" spans="2:16" ht="13.5" customHeight="1" x14ac:dyDescent="0.35">
      <c r="B26" s="166"/>
      <c r="C26" s="112"/>
      <c r="D26" s="112"/>
      <c r="E26" s="109" t="s">
        <v>164</v>
      </c>
      <c r="F26" s="165"/>
      <c r="G26" s="165"/>
      <c r="H26" s="165"/>
      <c r="I26" s="165"/>
      <c r="J26" s="102"/>
      <c r="K26" s="102"/>
      <c r="L26" s="36" t="s">
        <v>183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0.30694444444444446</v>
      </c>
      <c r="I30" s="43"/>
      <c r="J30" s="43"/>
      <c r="K30" s="44"/>
      <c r="L30" s="43"/>
      <c r="M30" s="43"/>
      <c r="N30" s="43"/>
      <c r="O30" s="45"/>
      <c r="P30" s="46">
        <f>SUM(C30:J30,L30:N30)</f>
        <v>0.30694444444444446</v>
      </c>
    </row>
    <row r="31" spans="2:16" ht="14.1" customHeight="1" x14ac:dyDescent="0.35">
      <c r="B31" s="37" t="s">
        <v>169</v>
      </c>
      <c r="C31" s="47"/>
      <c r="D31" s="7"/>
      <c r="E31" s="7"/>
      <c r="F31" s="7"/>
      <c r="G31" s="7"/>
      <c r="H31" s="7"/>
      <c r="I31" s="7">
        <v>0.31597222222222221</v>
      </c>
      <c r="J31" s="7"/>
      <c r="K31" s="7">
        <v>3.5416666666666666E-2</v>
      </c>
      <c r="L31" s="7"/>
      <c r="M31" s="7"/>
      <c r="N31" s="7"/>
      <c r="O31" s="48"/>
      <c r="P31" s="46">
        <f>SUM(C31:N31)</f>
        <v>0.35138888888888886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0.31597222222222221</v>
      </c>
      <c r="J34" s="106">
        <f t="shared" si="1"/>
        <v>0</v>
      </c>
      <c r="K34" s="106">
        <f t="shared" si="1"/>
        <v>3.5416666666666666E-2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0.35138888888888886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185</v>
      </c>
      <c r="D36" s="156"/>
      <c r="E36" s="155" t="s">
        <v>188</v>
      </c>
      <c r="F36" s="156"/>
      <c r="G36" s="155" t="s">
        <v>186</v>
      </c>
      <c r="H36" s="156"/>
      <c r="I36" s="155" t="s">
        <v>189</v>
      </c>
      <c r="J36" s="156"/>
      <c r="K36" s="155" t="s">
        <v>187</v>
      </c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190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191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202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195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178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-159.036</v>
      </c>
      <c r="D72" s="60">
        <v>-163.40600000000001</v>
      </c>
      <c r="E72" s="96" t="s">
        <v>118</v>
      </c>
      <c r="F72" s="60">
        <v>21.86</v>
      </c>
      <c r="G72" s="60">
        <v>19.39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-151.107</v>
      </c>
      <c r="D73" s="60">
        <v>-158.26300000000001</v>
      </c>
      <c r="E73" s="98" t="s">
        <v>122</v>
      </c>
      <c r="F73" s="60">
        <v>20.96</v>
      </c>
      <c r="G73" s="60">
        <v>19.86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-204.37</v>
      </c>
      <c r="D74" s="60">
        <v>-204.506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-116.65</v>
      </c>
      <c r="D75" s="60">
        <v>-128.04400000000001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34.723999999999997</v>
      </c>
      <c r="D76" s="60">
        <v>30.198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31.9</v>
      </c>
      <c r="D77" s="60">
        <v>28.402000000000001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26.916</v>
      </c>
      <c r="D78" s="60">
        <v>23.451000000000001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25.268000000000001</v>
      </c>
      <c r="D79" s="60">
        <v>22.038</v>
      </c>
      <c r="E79" s="96" t="s">
        <v>152</v>
      </c>
      <c r="F79" s="60">
        <v>23.9</v>
      </c>
      <c r="G79" s="60">
        <v>13.1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1.8099999999999999E-5</v>
      </c>
      <c r="D80" s="115">
        <v>1.7499999999999998E-5</v>
      </c>
      <c r="E80" s="98" t="s">
        <v>157</v>
      </c>
      <c r="F80" s="60">
        <v>17.2</v>
      </c>
      <c r="G80" s="60">
        <v>25.1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197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196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2025-11-12T18:50:13Z</dcterms:modified>
</cp:coreProperties>
</file>