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AA02C0D8-4198-431B-B850-DDA2A93E6B33}" xr6:coauthVersionLast="47" xr6:coauthVersionMax="47" xr10:uidLastSave="{00000000-0000-0000-0000-000000000000}"/>
  <bookViews>
    <workbookView xWindow="25068" yWindow="11664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<sst xmlns="http://schemas.openxmlformats.org/spreadsheetml/2006/main" count="210" uniqueCount="196">
  <si>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</si>
  <si>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</si>
  <si>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</si>
  <si>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</si>
  <si>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</si>
  <si>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</si>
  <si>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</si>
  <si>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</si>
  <si>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</si>
  <si>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</si>
  <si>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</si>
  <si>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</si>
  <si>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</si>
  <si>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</si>
  <si>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</si>
  <si>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</si>
  <si>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</si>
  <si>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</si>
  <si>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</si>
  <si>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</si>
  <si>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</si>
  <si>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</si>
  <si>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</si>
  <si>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</si>
  <si>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</si>
  <si>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</si>
  <si>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</si>
  <si>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</si>
  <si>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</si>
  <si>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</si>
  <si>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</si>
  <si>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</si>
  <si>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</si>
  <si>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</si>
  <si>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</si>
  <si>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</si>
  <si>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</si>
  <si>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</si>
  <si>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</si>
  <si>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</si>
  <si>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</si>
  <si>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</si>
  <si>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</si>
  <si>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</si>
  <si>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</si>
  <si>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</si>
  <si>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</si>
  <si>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</si>
  <si>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</si>
  <si>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</si>
  <si>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</si>
  <si>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</si>
  <si>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</si>
  <si>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</si>
  <si>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</si>
  <si>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</si>
  <si>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</si>
  <si>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</si>
  <si>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</si>
  <si>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</si>
  <si>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</si>
  <si>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</si>
  <si>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</si>
  <si>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</si>
  <si>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</si>
  <si>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</si>
  <si>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</si>
  <si>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</si>
  <si>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</si>
  <si>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</si>
  <si>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</si>
  <si>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</si>
  <si>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</si>
  <si>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</si>
  <si>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</si>
  <si>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</si>
  <si>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</si>
  <si>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</si>
  <si>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</si>
  <si>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</si>
  <si>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</si>
  <si>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</si>
  <si>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</si>
  <si>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</si>
  <si>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</si>
  <si>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</si>
  <si>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</si>
  <si>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</si>
  <si>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</si>
  <si>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</si>
  <si>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</si>
  <si>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</si>
  <si>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</si>
  <si>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</si>
  <si>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</si>
  <si>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</si>
  <si>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</si>
  <si>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</si>
  <si>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</si>
  <si>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</si>
  <si>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</si>
  <si>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</si>
  <si>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</si>
  <si>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</si>
  <si>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</si>
  <si>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</si>
  <si>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</si>
  <si>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</si>
  <si>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</si>
  <si>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</si>
  <si>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</si>
  <si>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</si>
  <si>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</si>
  <si>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</si>
  <si>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</si>
  <si>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</si>
  <si>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</si>
  <si>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</si>
  <si>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</si>
  <si>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</si>
  <si>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</si>
  <si>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</si>
  <si>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</si>
  <si>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</si>
  <si>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</si>
  <si>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</si>
  <si>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</si>
  <si>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</si>
  <si>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</si>
  <si>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</si>
  <si>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</si>
  <si>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</si>
  <si>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</si>
  <si>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</si>
  <si>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</si>
  <si>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</si>
  <si>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</si>
  <si>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</si>
  <si>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</si>
  <si>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</si>
  <si>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</si>
  <si>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</si>
  <si>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</si>
  <si>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</si>
  <si>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</si>
  <si>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</si>
  <si>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</si>
  <si>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</si>
  <si>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</si>
  <si>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</si>
  <si>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</si>
  <si>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</si>
  <si>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</si>
  <si>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</si>
  <si>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</si>
  <si>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</si>
  <si>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</si>
  <si>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</si>
  <si>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</si>
  <si>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</si>
  <si>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</si>
  <si>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</si>
  <si>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</si>
  <si>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</si>
  <si>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</si>
  <si>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</si>
  <si>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</si>
  <si>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</si>
  <si>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</si>
  <si>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</si>
  <si>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</si>
  <si>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</si>
  <si>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</si>
  <si>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</si>
  <si>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</si>
  <si>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</si>
  <si>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</si>
  <si>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</si>
  <si>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</si>
  <si>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</si>
  <si>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</si>
  <si>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월령 40% 이상으로 방풍막 연결 1번 7회, 2번 3회</t>
    <phoneticPr fontId="3" type="noConversion"/>
  </si>
  <si>
    <t>[14:33] 짙은 구름으로 관측 중단 / [15:20] 관측 재개</t>
    <phoneticPr fontId="3" type="noConversion"/>
  </si>
  <si>
    <t>E_055476-055477</t>
    <phoneticPr fontId="3" type="noConversion"/>
  </si>
  <si>
    <t>ALL</t>
    <phoneticPr fontId="3" type="noConversion"/>
  </si>
  <si>
    <t>C_055313-055439</t>
    <phoneticPr fontId="3" type="noConversion"/>
  </si>
  <si>
    <t>C_055495-055499</t>
    <phoneticPr fontId="3" type="noConversion"/>
  </si>
  <si>
    <t>TMT</t>
    <phoneticPr fontId="3" type="noConversion"/>
  </si>
  <si>
    <t>SITE-KSP</t>
    <phoneticPr fontId="3" type="noConversion"/>
  </si>
  <si>
    <t>관측 시작 늦어져서 오후 flat 건너뜀</t>
    <phoneticPr fontId="3" type="noConversion"/>
  </si>
  <si>
    <t>NNW</t>
    <phoneticPr fontId="3" type="noConversion"/>
  </si>
  <si>
    <t>SE</t>
    <phoneticPr fontId="3" type="noConversion"/>
  </si>
  <si>
    <t>ENE</t>
    <phoneticPr fontId="3" type="noConversion"/>
  </si>
  <si>
    <t>E_055476-055477 full shutter가 닫히지 않아서 영상 이상 / 다음장에서 정상화됨</t>
    <phoneticPr fontId="3" type="noConversion"/>
  </si>
  <si>
    <t>옅은 구름으로 오전 flat 건너뜀</t>
    <phoneticPr fontId="3" type="noConversion"/>
  </si>
  <si>
    <t>C_055511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</si>
</sst>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45960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89.204545454545453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0.41180555555555554</v>
      </c>
      <c r="D9" s="8">
        <v>1.2</v>
      </c>
      <c r="E9" s="8">
        <v>15.5</v>
      </c>
      <c r="F9" s="8">
        <v>43.1</v>
      </c>
      <c r="G9" s="36" t="s">
        <v>190</v>
      </c>
      <c r="H9" s="8">
        <v>1</v>
      </c>
      <c r="I9" s="36">
        <v>62.4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1.2</v>
      </c>
      <c r="E10" s="8">
        <v>15.6</v>
      </c>
      <c r="F10" s="8">
        <v>42.3</v>
      </c>
      <c r="G10" s="36" t="s">
        <v>191</v>
      </c>
      <c r="H10" s="8">
        <v>1.4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0.73819444444444449</v>
      </c>
      <c r="D11" s="15">
        <v>1.7</v>
      </c>
      <c r="E11" s="15">
        <v>14.7</v>
      </c>
      <c r="F11" s="15">
        <v>52.1</v>
      </c>
      <c r="G11" s="36" t="s">
        <v>192</v>
      </c>
      <c r="H11" s="15">
        <v>0.3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24.326388888888889</v>
      </c>
      <c r="D12" s="19">
        <f>AVERAGE(D9:D11)</f>
        <v>1.3666666666666665</v>
      </c>
      <c r="E12" s="19">
        <f>AVERAGE(E9:E11)</f>
        <v>15.266666666666666</v>
      </c>
      <c r="F12" s="20">
        <f>AVERAGE(F9:F11)</f>
        <v>45.833333333333336</v>
      </c>
      <c r="G12" s="21"/>
      <c r="H12" s="22">
        <f>AVERAGE(H9:H11)</f>
        <v>0.89999999999999991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184</v>
      </c>
      <c r="E16" s="27" t="s">
        <v>187</v>
      </c>
      <c r="F16" s="27" t="s">
        <v>188</v>
      </c>
      <c r="G16" s="27" t="s">
        <v>187</v>
      </c>
      <c r="H16" s="27" t="s">
        <v>184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0.37986111111111109</v>
      </c>
      <c r="D17" s="28">
        <v>0.38124999999999998</v>
      </c>
      <c r="E17" s="28">
        <v>0.38958333333333334</v>
      </c>
      <c r="F17" s="28">
        <v>0.41041666666666665</v>
      </c>
      <c r="G17" s="28">
        <v>0.73958333333333337</v>
      </c>
      <c r="H17" s="28">
        <v>0.77083333333333337</v>
      </c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55302</v>
      </c>
      <c r="D18" s="27">
        <v>55303</v>
      </c>
      <c r="E18" s="27">
        <v>55309</v>
      </c>
      <c r="F18" s="27">
        <v>55321</v>
      </c>
      <c r="G18" s="27">
        <v>55501</v>
      </c>
      <c r="H18" s="27">
        <v>55513</v>
      </c>
      <c r="I18" s="27"/>
      <c r="J18" s="27"/>
      <c r="K18" s="27"/>
      <c r="L18" s="27"/>
      <c r="M18" s="27"/>
      <c r="N18" s="27"/>
      <c r="O18" s="27"/>
      <c r="P18" s="114">
        <v>55518</v>
      </c>
    </row>
    <row r="19" spans="2:16" ht="14.1" customHeight="1" thickBot="1" x14ac:dyDescent="0.4">
      <c r="B19" s="13" t="s">
        <v>43</v>
      </c>
      <c r="C19" s="29"/>
      <c r="D19" s="27">
        <v>55307</v>
      </c>
      <c r="E19" s="30">
        <v>55320</v>
      </c>
      <c r="F19" s="30">
        <v>55500</v>
      </c>
      <c r="G19" s="30">
        <v>55512</v>
      </c>
      <c r="H19" s="30">
        <v>55517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180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0.3263888888888889</v>
      </c>
      <c r="N30" s="43"/>
      <c r="O30" s="45"/>
      <c r="P30" s="46">
        <f>SUM(C30:J30,L30:N30)</f>
        <v>0.3263888888888889</v>
      </c>
    </row>
    <row r="31" spans="2:16" ht="14.1" customHeight="1" x14ac:dyDescent="0.35">
      <c r="B31" s="37" t="s">
        <v>169</v>
      </c>
      <c r="C31" s="47"/>
      <c r="D31" s="7">
        <v>0.32916666666666666</v>
      </c>
      <c r="E31" s="7"/>
      <c r="F31" s="7"/>
      <c r="G31" s="7"/>
      <c r="H31" s="7"/>
      <c r="I31" s="7"/>
      <c r="J31" s="7"/>
      <c r="K31" s="7">
        <v>3.7499999999999999E-2</v>
      </c>
      <c r="L31" s="7"/>
      <c r="M31" s="7"/>
      <c r="N31" s="7"/>
      <c r="O31" s="48"/>
      <c r="P31" s="46">
        <f>SUM(C31:N31)</f>
        <v>0.36666666666666664</v>
      </c>
    </row>
    <row r="32" spans="2:16" ht="14.1" customHeight="1" x14ac:dyDescent="0.35">
      <c r="B32" s="37" t="s">
        <v>65</v>
      </c>
      <c r="C32" s="49"/>
      <c r="D32" s="50">
        <v>3.9583333333333331E-2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3.9583333333333331E-2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0.2895833333333333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3.7499999999999999E-2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0.32708333333333328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185</v>
      </c>
      <c r="D36" s="145"/>
      <c r="E36" s="144" t="s">
        <v>183</v>
      </c>
      <c r="F36" s="145"/>
      <c r="G36" s="144" t="s">
        <v>186</v>
      </c>
      <c r="H36" s="145"/>
      <c r="I36" s="144" t="s">
        <v>195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182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193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-161.15100000000001</v>
      </c>
      <c r="D72" s="60">
        <v>-162.58500000000001</v>
      </c>
      <c r="E72" s="96" t="s">
        <v>118</v>
      </c>
      <c r="F72" s="60">
        <v>22.31</v>
      </c>
      <c r="G72" s="60">
        <v>20.47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-154.56200000000001</v>
      </c>
      <c r="D73" s="60">
        <v>-157.078</v>
      </c>
      <c r="E73" s="98" t="s">
        <v>122</v>
      </c>
      <c r="F73" s="60">
        <v>36.479999999999997</v>
      </c>
      <c r="G73" s="60">
        <v>39.6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-205.928</v>
      </c>
      <c r="D74" s="60">
        <v>-210.958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-121.90900000000001</v>
      </c>
      <c r="D75" s="60">
        <v>-126.342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33.401000000000003</v>
      </c>
      <c r="D76" s="60">
        <v>31.721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31.352</v>
      </c>
      <c r="D77" s="60">
        <v>29.613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26.45</v>
      </c>
      <c r="D78" s="60">
        <v>24.643999999999998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24.901</v>
      </c>
      <c r="D79" s="60">
        <v>23.035</v>
      </c>
      <c r="E79" s="96" t="s">
        <v>152</v>
      </c>
      <c r="F79" s="60">
        <v>17.399999999999999</v>
      </c>
      <c r="G79" s="60">
        <v>15.4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1.59E-5</v>
      </c>
      <c r="D80" s="115">
        <v>1.5699999999999999E-5</v>
      </c>
      <c r="E80" s="98" t="s">
        <v>157</v>
      </c>
      <c r="F80" s="60">
        <v>45.8</v>
      </c>
      <c r="G80" s="60">
        <v>55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2025-10-30T18:42:53Z</dcterms:modified>
</cp:coreProperties>
</file>