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C32AF655-4240-43DA-A195-D66C847AFC1F}" xr6:coauthVersionLast="47" xr6:coauthVersionMax="47" xr10:uidLastSave="{00000000-0000-0000-0000-000000000000}"/>
  <bookViews>
    <workbookView xWindow="26184" yWindow="13452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<sst xmlns="http://schemas.openxmlformats.org/spreadsheetml/2006/main" count="224" uniqueCount="210">
  <si>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</si>
  <si>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</si>
  <si>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</si>
  <si>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</si>
  <si>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</si>
  <si>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</si>
  <si>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</si>
  <si>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</si>
  <si>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</si>
  <si>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</si>
  <si>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</si>
  <si>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</si>
  <si>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</si>
  <si>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</si>
  <si>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</si>
  <si>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</si>
  <si>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</si>
  <si>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</si>
  <si>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</si>
  <si>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</si>
  <si>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</si>
  <si>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</si>
  <si>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</si>
  <si>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</si>
  <si>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</si>
  <si>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</si>
  <si>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</si>
  <si>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</si>
  <si>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</si>
  <si>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</si>
  <si>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</si>
  <si>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</si>
  <si>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</si>
  <si>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</si>
  <si>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</si>
  <si>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</si>
  <si>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</si>
  <si>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</si>
  <si>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</si>
  <si>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</si>
  <si>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</si>
  <si>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</si>
  <si>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</si>
  <si>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</si>
  <si>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</si>
  <si>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</si>
  <si>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</si>
  <si>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</si>
  <si>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</si>
  <si>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</si>
  <si>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</si>
  <si>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</si>
  <si>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</si>
  <si>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</si>
  <si>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</si>
  <si>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</si>
  <si>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</si>
  <si>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</si>
  <si>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</si>
  <si>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</si>
  <si>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</si>
  <si>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</si>
  <si>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</si>
  <si>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</si>
  <si>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</si>
  <si>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</si>
  <si>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</si>
  <si>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</si>
  <si>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</si>
  <si>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</si>
  <si>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</si>
  <si>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</si>
  <si>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</si>
  <si>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</si>
  <si>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</si>
  <si>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</si>
  <si>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</si>
  <si>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</si>
  <si>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</si>
  <si>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</si>
  <si>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</si>
  <si>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</si>
  <si>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</si>
  <si>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</si>
  <si>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</si>
  <si>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</si>
  <si>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</si>
  <si>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</si>
  <si>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</si>
  <si>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</si>
  <si>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</si>
  <si>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</si>
  <si>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</si>
  <si>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</si>
  <si>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</si>
  <si>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</si>
  <si>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</si>
  <si>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</si>
  <si>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</si>
  <si>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</si>
  <si>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</si>
  <si>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</si>
  <si>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</si>
  <si>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</si>
  <si>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</si>
  <si>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</si>
  <si>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</si>
  <si>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</si>
  <si>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</si>
  <si>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</si>
  <si>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</si>
  <si>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</si>
  <si>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</si>
  <si>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</si>
  <si>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</si>
  <si>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</si>
  <si>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</si>
  <si>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</si>
  <si>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</si>
  <si>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</si>
  <si>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</si>
  <si>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</si>
  <si>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</si>
  <si>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</si>
  <si>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</si>
  <si>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</si>
  <si>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</si>
  <si>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</si>
  <si>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</si>
  <si>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</si>
  <si>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</si>
  <si>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</si>
  <si>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</si>
  <si>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</si>
  <si>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</si>
  <si>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</si>
  <si>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</si>
  <si>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</si>
  <si>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</si>
  <si>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</si>
  <si>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</si>
  <si>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</si>
  <si>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</si>
  <si>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</si>
  <si>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</si>
  <si>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</si>
  <si>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</si>
  <si>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</si>
  <si>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</si>
  <si>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</si>
  <si>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</si>
  <si>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</si>
  <si>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</si>
  <si>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</si>
  <si>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</si>
  <si>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</si>
  <si>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</si>
  <si>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</si>
  <si>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</si>
  <si>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</si>
  <si>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</si>
  <si>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</si>
  <si>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</si>
  <si>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</si>
  <si>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</si>
  <si>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</si>
  <si>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</si>
  <si>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</si>
  <si>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</si>
  <si>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</si>
  <si>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</si>
  <si>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</si>
  <si>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</si>
  <si>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</si>
  <si>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</si>
  <si>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</si>
  <si>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</si>
  <si>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</si>
  <si>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</si>
  <si>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</si>
  <si>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</si>
  <si>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D_055064</t>
    <phoneticPr fontId="3" type="noConversion"/>
  </si>
  <si>
    <t>E_055081</t>
    <phoneticPr fontId="3" type="noConversion"/>
  </si>
  <si>
    <t>M_055083-055084:T</t>
    <phoneticPr fontId="3" type="noConversion"/>
  </si>
  <si>
    <t>E_055086</t>
    <phoneticPr fontId="3" type="noConversion"/>
  </si>
  <si>
    <t>E_055159</t>
    <phoneticPr fontId="3" type="noConversion"/>
  </si>
  <si>
    <t>D_055182</t>
    <phoneticPr fontId="3" type="noConversion"/>
  </si>
  <si>
    <t>ALL</t>
    <phoneticPr fontId="3" type="noConversion"/>
  </si>
  <si>
    <t>TMT</t>
    <phoneticPr fontId="3" type="noConversion"/>
  </si>
  <si>
    <t>SITE-KSP</t>
    <phoneticPr fontId="3" type="noConversion"/>
  </si>
  <si>
    <t>D_055064/D_055182 돔에의해 가려짐 / 2번 실행후 정상화됨</t>
    <phoneticPr fontId="3" type="noConversion"/>
  </si>
  <si>
    <t>C_055082</t>
    <phoneticPr fontId="3" type="noConversion"/>
  </si>
  <si>
    <t>E_055145</t>
    <phoneticPr fontId="3" type="noConversion"/>
  </si>
  <si>
    <t>E_055145 M칩에 상단부분에 알 수없는 4줄의 선이 있음</t>
    <phoneticPr fontId="3" type="noConversion"/>
  </si>
  <si>
    <t>E_055162</t>
    <phoneticPr fontId="3" type="noConversion"/>
  </si>
  <si>
    <t>WSW</t>
    <phoneticPr fontId="3" type="noConversion"/>
  </si>
  <si>
    <t>SSE</t>
    <phoneticPr fontId="3" type="noConversion"/>
  </si>
  <si>
    <t>ESSE</t>
    <phoneticPr fontId="3" type="noConversion"/>
  </si>
  <si>
    <t>[09:55] 짙은 구름으로 관측 중단 / [10:35] 관측 재개</t>
    <phoneticPr fontId="3" type="noConversion"/>
  </si>
  <si>
    <t>E_055081/E_055086 full shutter가 닫히지 않아서 영상 이상 / 다음장 정상화</t>
    <phoneticPr fontId="3" type="noConversion"/>
  </si>
  <si>
    <t>[13:20-13:40] 그래프 기록 없음</t>
    <phoneticPr fontId="3" type="noConversion"/>
  </si>
  <si>
    <t>E_055274</t>
    <phoneticPr fontId="3" type="noConversion"/>
  </si>
  <si>
    <t>C_055261-055265</t>
    <phoneticPr fontId="3" type="noConversion"/>
  </si>
  <si>
    <t>DS9(영상 확인) 3회꺼짐</t>
    <phoneticPr fontId="3" type="noConversion"/>
  </si>
  <si>
    <t>월령 40% 이상으로 방풍막 연결  1번 3회, 2번 2회</t>
    <phoneticPr fontId="3" type="noConversion"/>
  </si>
  <si>
    <t>15s/25k 19s/23k</t>
    <phoneticPr fontId="3" type="noConversion"/>
  </si>
  <si>
    <t>15s/27k 19s/24k 25s/24k</t>
    <phoneticPr fontId="3" type="noConversion"/>
  </si>
  <si>
    <t>60s/21k 45s/26k 30s/25k</t>
    <phoneticPr fontId="3" type="noConversion"/>
  </si>
  <si>
    <t>12s/30k 8s/28k</t>
    <phoneticPr fontId="3" type="noConversion"/>
  </si>
  <si>
    <t>E_055159/E_055162/E_055274 밝은 무늬이 보임 (ALT 53.4/AZ -63.2/HA +02:56:38)/(ALT 52.0/AZ -58.7/HA +03:03:37)/(ALT 53.7/AZ -61.0/HA +02:54:41)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</si>
</sst>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0" zoomScale="145" zoomScaleNormal="145" workbookViewId="0">
      <selection activeCell="G78" sqref="G7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45959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92.523364485981304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0.41111111111111109</v>
      </c>
      <c r="D9" s="8">
        <v>1.1000000000000001</v>
      </c>
      <c r="E9" s="8">
        <v>12.7</v>
      </c>
      <c r="F9" s="8">
        <v>66</v>
      </c>
      <c r="G9" s="36" t="s">
        <v>197</v>
      </c>
      <c r="H9" s="8">
        <v>9.3000000000000007</v>
      </c>
      <c r="I9" s="36">
        <v>51.8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1.4</v>
      </c>
      <c r="E10" s="8">
        <v>11.4</v>
      </c>
      <c r="F10" s="8">
        <v>80.599999999999994</v>
      </c>
      <c r="G10" s="36" t="s">
        <v>196</v>
      </c>
      <c r="H10" s="8">
        <v>2.1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0.73888888888888893</v>
      </c>
      <c r="D11" s="15">
        <v>1.3</v>
      </c>
      <c r="E11" s="15">
        <v>12</v>
      </c>
      <c r="F11" s="15">
        <v>71.2</v>
      </c>
      <c r="G11" s="36" t="s">
        <v>195</v>
      </c>
      <c r="H11" s="15">
        <v>1.3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24.327777777777776</v>
      </c>
      <c r="D12" s="19">
        <f>AVERAGE(D9:D11)</f>
        <v>1.2666666666666666</v>
      </c>
      <c r="E12" s="19">
        <f>AVERAGE(E9:E11)</f>
        <v>12.033333333333333</v>
      </c>
      <c r="F12" s="20">
        <f>AVERAGE(F9:F11)</f>
        <v>72.600000000000009</v>
      </c>
      <c r="G12" s="21"/>
      <c r="H12" s="22">
        <f>AVERAGE(H9:H11)</f>
        <v>4.2333333333333334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187</v>
      </c>
      <c r="E16" s="27" t="s">
        <v>188</v>
      </c>
      <c r="F16" s="27" t="s">
        <v>189</v>
      </c>
      <c r="G16" s="27" t="s">
        <v>188</v>
      </c>
      <c r="H16" s="27" t="s">
        <v>187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0.35694444444444445</v>
      </c>
      <c r="D17" s="28">
        <v>0.35833333333333334</v>
      </c>
      <c r="E17" s="28">
        <v>0.38958333333333334</v>
      </c>
      <c r="F17" s="28">
        <v>0.40972222222222221</v>
      </c>
      <c r="G17" s="28">
        <v>0.74305555555555558</v>
      </c>
      <c r="H17" s="28">
        <v>0.77152777777777781</v>
      </c>
      <c r="I17" s="28"/>
      <c r="J17" s="28"/>
      <c r="K17" s="28"/>
      <c r="L17" s="28"/>
      <c r="M17" s="28"/>
      <c r="N17" s="28"/>
      <c r="O17" s="28"/>
      <c r="P17" s="28">
        <v>0.78611111111111109</v>
      </c>
    </row>
    <row r="18" spans="2:16" ht="14.1" customHeight="1" x14ac:dyDescent="0.35">
      <c r="B18" s="35" t="s">
        <v>42</v>
      </c>
      <c r="C18" s="27">
        <v>55050</v>
      </c>
      <c r="D18" s="27">
        <v>55051</v>
      </c>
      <c r="E18" s="27">
        <v>55069</v>
      </c>
      <c r="F18" s="27">
        <v>55081</v>
      </c>
      <c r="G18" s="27">
        <v>55276</v>
      </c>
      <c r="H18" s="27">
        <v>55288</v>
      </c>
      <c r="I18" s="27"/>
      <c r="J18" s="27"/>
      <c r="K18" s="27"/>
      <c r="L18" s="27"/>
      <c r="M18" s="27"/>
      <c r="N18" s="27"/>
      <c r="O18" s="27"/>
      <c r="P18" s="114">
        <v>55301</v>
      </c>
    </row>
    <row r="19" spans="2:16" ht="14.1" customHeight="1" thickBot="1" x14ac:dyDescent="0.4">
      <c r="B19" s="13" t="s">
        <v>43</v>
      </c>
      <c r="C19" s="29"/>
      <c r="D19" s="27">
        <v>55063</v>
      </c>
      <c r="E19" s="30">
        <v>55080</v>
      </c>
      <c r="F19" s="30">
        <v>55275</v>
      </c>
      <c r="G19" s="30">
        <v>55287</v>
      </c>
      <c r="H19" s="30">
        <v>55300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195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>
        <v>0.37013888888888891</v>
      </c>
      <c r="D24" s="102">
        <v>0.37083333333333335</v>
      </c>
      <c r="E24" s="109" t="s">
        <v>177</v>
      </c>
      <c r="F24" s="165" t="s">
        <v>205</v>
      </c>
      <c r="G24" s="165"/>
      <c r="H24" s="165"/>
      <c r="I24" s="165"/>
      <c r="J24" s="102">
        <v>0.7729166666666667</v>
      </c>
      <c r="K24" s="102">
        <v>0.77500000000000002</v>
      </c>
      <c r="L24" s="36" t="s">
        <v>175</v>
      </c>
      <c r="M24" s="165" t="s">
        <v>207</v>
      </c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>
        <v>0.37291666666666667</v>
      </c>
      <c r="D26" s="102">
        <v>0.375</v>
      </c>
      <c r="E26" s="109" t="s">
        <v>164</v>
      </c>
      <c r="F26" s="165" t="s">
        <v>206</v>
      </c>
      <c r="G26" s="165"/>
      <c r="H26" s="165"/>
      <c r="I26" s="165"/>
      <c r="J26" s="102">
        <v>0.77916666666666667</v>
      </c>
      <c r="K26" s="102">
        <v>0.77986111111111112</v>
      </c>
      <c r="L26" s="36" t="s">
        <v>176</v>
      </c>
      <c r="M26" s="165" t="s">
        <v>208</v>
      </c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0.32777777777777778</v>
      </c>
      <c r="N30" s="43"/>
      <c r="O30" s="45"/>
      <c r="P30" s="46">
        <f>SUM(C30:J30,L30:N30)</f>
        <v>0.32777777777777778</v>
      </c>
    </row>
    <row r="31" spans="2:16" ht="14.1" customHeight="1" x14ac:dyDescent="0.35">
      <c r="B31" s="37" t="s">
        <v>169</v>
      </c>
      <c r="C31" s="47"/>
      <c r="D31" s="7">
        <v>0.33333333333333331</v>
      </c>
      <c r="E31" s="7"/>
      <c r="F31" s="7"/>
      <c r="G31" s="7"/>
      <c r="H31" s="7"/>
      <c r="I31" s="7"/>
      <c r="J31" s="7"/>
      <c r="K31" s="7">
        <v>3.8194444444444448E-2</v>
      </c>
      <c r="L31" s="7"/>
      <c r="M31" s="7"/>
      <c r="N31" s="7"/>
      <c r="O31" s="48"/>
      <c r="P31" s="46">
        <f>SUM(C31:N31)</f>
        <v>0.37152777777777779</v>
      </c>
    </row>
    <row r="32" spans="2:16" ht="14.1" customHeight="1" x14ac:dyDescent="0.35">
      <c r="B32" s="37" t="s">
        <v>65</v>
      </c>
      <c r="C32" s="49"/>
      <c r="D32" s="50">
        <v>2.7777777777777776E-2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2.7777777777777776E-2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0.30555555555555552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3.8194444444444448E-2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0.34375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181</v>
      </c>
      <c r="D36" s="156"/>
      <c r="E36" s="155" t="s">
        <v>182</v>
      </c>
      <c r="F36" s="156"/>
      <c r="G36" s="155" t="s">
        <v>191</v>
      </c>
      <c r="H36" s="156"/>
      <c r="I36" s="155" t="s">
        <v>183</v>
      </c>
      <c r="J36" s="156"/>
      <c r="K36" s="155" t="s">
        <v>184</v>
      </c>
      <c r="L36" s="156"/>
      <c r="M36" s="155" t="s">
        <v>192</v>
      </c>
      <c r="N36" s="156"/>
      <c r="O36" s="151" t="s">
        <v>185</v>
      </c>
      <c r="P36" s="151"/>
    </row>
    <row r="37" spans="2:16" ht="18" customHeight="1" x14ac:dyDescent="0.35">
      <c r="B37" s="153"/>
      <c r="C37" s="155" t="s">
        <v>194</v>
      </c>
      <c r="D37" s="156"/>
      <c r="E37" s="151" t="s">
        <v>186</v>
      </c>
      <c r="F37" s="151"/>
      <c r="G37" s="151" t="s">
        <v>202</v>
      </c>
      <c r="H37" s="151"/>
      <c r="I37" s="151" t="s">
        <v>201</v>
      </c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190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199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198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193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209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 t="s">
        <v>200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-162.16999999999999</v>
      </c>
      <c r="D72" s="60">
        <v>-163.482</v>
      </c>
      <c r="E72" s="96" t="s">
        <v>118</v>
      </c>
      <c r="F72" s="60">
        <v>21.44</v>
      </c>
      <c r="G72" s="60">
        <v>19.600000000000001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-156.38399999999999</v>
      </c>
      <c r="D73" s="60">
        <v>-158.785</v>
      </c>
      <c r="E73" s="98" t="s">
        <v>122</v>
      </c>
      <c r="F73" s="60">
        <v>39.369999999999997</v>
      </c>
      <c r="G73" s="60">
        <v>40.67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-203.971</v>
      </c>
      <c r="D74" s="60">
        <v>-208.429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-125.35</v>
      </c>
      <c r="D75" s="60">
        <v>-129.01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32.204000000000001</v>
      </c>
      <c r="D76" s="60">
        <v>30.254000000000001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30.18</v>
      </c>
      <c r="D77" s="60">
        <v>28.338999999999999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25.24</v>
      </c>
      <c r="D78" s="60">
        <v>23.411999999999999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23.704999999999998</v>
      </c>
      <c r="D79" s="60">
        <v>21.849</v>
      </c>
      <c r="E79" s="96" t="s">
        <v>152</v>
      </c>
      <c r="F79" s="60">
        <v>15.6</v>
      </c>
      <c r="G79" s="60">
        <v>12.8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1.5800000000000001E-5</v>
      </c>
      <c r="D80" s="115">
        <v>1.52E-5</v>
      </c>
      <c r="E80" s="98" t="s">
        <v>157</v>
      </c>
      <c r="F80" s="60">
        <v>59.9</v>
      </c>
      <c r="G80" s="60">
        <v>78.2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204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203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2025-10-29T19:07:03Z</dcterms:modified>
</cp:coreProperties>
</file>