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9D925CEB-6C43-49BA-A194-A999CAEDBF63}" xr6:coauthVersionLast="47" xr6:coauthVersionMax="47" xr10:uidLastSave="{00000000-0000-0000-0000-000000000000}"/>
  <bookViews>
    <workbookView xWindow="25272" yWindow="14076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<sst xmlns="http://schemas.openxmlformats.org/spreadsheetml/2006/main" count="221" uniqueCount="208">
  <si>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</si>
  <si>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</si>
  <si>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</si>
  <si>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</si>
  <si>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</si>
  <si>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</si>
  <si>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</si>
  <si>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</si>
  <si>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</si>
  <si>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</si>
  <si>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</si>
  <si>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</si>
  <si>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</si>
  <si>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</si>
  <si>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</si>
  <si>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</si>
  <si>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</si>
  <si>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</si>
  <si>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</si>
  <si>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</si>
  <si>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</si>
  <si>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</si>
  <si>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</si>
  <si>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</si>
  <si>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</si>
  <si>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</si>
  <si>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</si>
  <si>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</si>
  <si>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</si>
  <si>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</si>
  <si>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</si>
  <si>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</si>
  <si>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</si>
  <si>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</si>
  <si>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</si>
  <si>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</si>
  <si>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</si>
  <si>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</si>
  <si>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</si>
  <si>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</si>
  <si>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</si>
  <si>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</si>
  <si>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</si>
  <si>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</si>
  <si>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</si>
  <si>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</si>
  <si>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</si>
  <si>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</si>
  <si>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</si>
  <si>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</si>
  <si>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</si>
  <si>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</si>
  <si>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</si>
  <si>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</si>
  <si>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</si>
  <si>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</si>
  <si>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</si>
  <si>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</si>
  <si>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</si>
  <si>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</si>
  <si>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</si>
  <si>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</si>
  <si>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</si>
  <si>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</si>
  <si>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</si>
  <si>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</si>
  <si>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</si>
  <si>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</si>
  <si>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</si>
  <si>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</si>
  <si>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</si>
  <si>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</si>
  <si>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</si>
  <si>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</si>
  <si>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</si>
  <si>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</si>
  <si>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</si>
  <si>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</si>
  <si>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</si>
  <si>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</si>
  <si>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</si>
  <si>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</si>
  <si>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</si>
  <si>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</si>
  <si>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</si>
  <si>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</si>
  <si>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</si>
  <si>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</si>
  <si>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</si>
  <si>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</si>
  <si>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</si>
  <si>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</si>
  <si>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</si>
  <si>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</si>
  <si>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</si>
  <si>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</si>
  <si>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</si>
  <si>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</si>
  <si>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</si>
  <si>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</si>
  <si>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</si>
  <si>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</si>
  <si>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</si>
  <si>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</si>
  <si>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</si>
  <si>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</si>
  <si>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</si>
  <si>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</si>
  <si>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</si>
  <si>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</si>
  <si>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</si>
  <si>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</si>
  <si>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</si>
  <si>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</si>
  <si>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</si>
  <si>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</si>
  <si>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</si>
  <si>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</si>
  <si>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</si>
  <si>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</si>
  <si>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</si>
  <si>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</si>
  <si>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</si>
  <si>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</si>
  <si>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</si>
  <si>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</si>
  <si>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</si>
  <si>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</si>
  <si>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</si>
  <si>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</si>
  <si>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</si>
  <si>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</si>
  <si>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</si>
  <si>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</si>
  <si>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</si>
  <si>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</si>
  <si>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</si>
  <si>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</si>
  <si>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</si>
  <si>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</si>
  <si>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</si>
  <si>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</si>
  <si>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</si>
  <si>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</si>
  <si>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</si>
  <si>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</si>
  <si>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</si>
  <si>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</si>
  <si>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</si>
  <si>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</si>
  <si>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</si>
  <si>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</si>
  <si>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</si>
  <si>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</si>
  <si>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</si>
  <si>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</si>
  <si>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</si>
  <si>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</si>
  <si>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</si>
  <si>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</si>
  <si>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</si>
  <si>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</si>
  <si>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</si>
  <si>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</si>
  <si>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</si>
  <si>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</si>
  <si>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</si>
  <si>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</si>
  <si>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</si>
  <si>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</si>
  <si>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</si>
  <si>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</si>
  <si>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</si>
  <si>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</si>
  <si>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</si>
  <si>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</si>
  <si>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</si>
  <si>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</si>
  <si>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</si>
  <si>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</si>
  <si>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월령 40%이하로 방풍막 해제</t>
    <phoneticPr fontId="3" type="noConversion"/>
  </si>
  <si>
    <t>두원재</t>
    <phoneticPr fontId="3" type="noConversion"/>
  </si>
  <si>
    <t>E_054334</t>
    <phoneticPr fontId="3" type="noConversion"/>
  </si>
  <si>
    <t>E_054341-054351</t>
    <phoneticPr fontId="3" type="noConversion"/>
  </si>
  <si>
    <t>E_054375-054376</t>
    <phoneticPr fontId="3" type="noConversion"/>
  </si>
  <si>
    <t>ALL</t>
    <phoneticPr fontId="3" type="noConversion"/>
  </si>
  <si>
    <t>TMT</t>
    <phoneticPr fontId="3" type="noConversion"/>
  </si>
  <si>
    <t>SITE-KSP</t>
    <phoneticPr fontId="3" type="noConversion"/>
  </si>
  <si>
    <t>E_054290-054301</t>
    <phoneticPr fontId="3" type="noConversion"/>
  </si>
  <si>
    <t>옅은 구름으로 오후 flat 건너뜀</t>
    <phoneticPr fontId="3" type="noConversion"/>
  </si>
  <si>
    <t>E_054443-054445</t>
    <phoneticPr fontId="3" type="noConversion"/>
  </si>
  <si>
    <t>E_054466</t>
    <phoneticPr fontId="3" type="noConversion"/>
  </si>
  <si>
    <t>E_054290-054301 / E_054341-054351/E_054443-054445 Half Shutter가 닫히지 않아 약간 밝게 나옴/몇 장 찍은 이후로 자동으로 정상화됨</t>
    <phoneticPr fontId="3" type="noConversion"/>
  </si>
  <si>
    <t>E_054476</t>
    <phoneticPr fontId="3" type="noConversion"/>
  </si>
  <si>
    <t>E_054479-054481</t>
    <phoneticPr fontId="3" type="noConversion"/>
  </si>
  <si>
    <t>E_054483</t>
    <phoneticPr fontId="3" type="noConversion"/>
  </si>
  <si>
    <t>E_054487-054489</t>
    <phoneticPr fontId="3" type="noConversion"/>
  </si>
  <si>
    <t>E_054492-054493</t>
    <phoneticPr fontId="3" type="noConversion"/>
  </si>
  <si>
    <t>I_054491</t>
    <phoneticPr fontId="3" type="noConversion"/>
  </si>
  <si>
    <t>I_054491 filter B와 초점 값 누락 됨</t>
    <phoneticPr fontId="3" type="noConversion"/>
  </si>
  <si>
    <t>[17:45] 짙은 구름으로 관측 중단 / 오전 flat 건너뜀</t>
    <phoneticPr fontId="3" type="noConversion"/>
  </si>
  <si>
    <t>C_054477-054495</t>
    <phoneticPr fontId="3" type="noConversion"/>
  </si>
  <si>
    <t>SE</t>
    <phoneticPr fontId="3" type="noConversion"/>
  </si>
  <si>
    <t>NE</t>
    <phoneticPr fontId="3" type="noConversion"/>
  </si>
  <si>
    <t>NNW</t>
    <phoneticPr fontId="3" type="noConversion"/>
  </si>
  <si>
    <t>-</t>
    <phoneticPr fontId="3" type="noConversion"/>
  </si>
  <si>
    <t>E_054334 / E_054375-054376/E_054466/E_054476/054483 Full Shutter가 닫히지 않음 / 이후 자동으로 정상화됨</t>
    <phoneticPr fontId="3" type="noConversion"/>
  </si>
  <si>
    <t xml:space="preserve">E_054479-054481/E_054487-054489/E_054492-054493 Full Shutter가 계속 닫히지 않음/FSA Recycle 실행후 정상화됨 / 재관측함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</si>
</sst>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45954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98.770491803278688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0.40763888888888888</v>
      </c>
      <c r="D9" s="8">
        <v>1.7</v>
      </c>
      <c r="E9" s="8">
        <v>14</v>
      </c>
      <c r="F9" s="8">
        <v>26.1</v>
      </c>
      <c r="G9" s="36" t="s">
        <v>204</v>
      </c>
      <c r="H9" s="8">
        <v>5.5</v>
      </c>
      <c r="I9" s="36">
        <v>7.2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17.899999999999999</v>
      </c>
      <c r="F10" s="8">
        <v>29.9</v>
      </c>
      <c r="G10" s="36" t="s">
        <v>203</v>
      </c>
      <c r="H10" s="8">
        <v>2.1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0.74375000000000002</v>
      </c>
      <c r="D11" s="15" t="s">
        <v>205</v>
      </c>
      <c r="E11" s="15">
        <v>12.1</v>
      </c>
      <c r="F11" s="15">
        <v>33.9</v>
      </c>
      <c r="G11" s="36" t="s">
        <v>202</v>
      </c>
      <c r="H11" s="15">
        <v>4.8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24.336111111111109</v>
      </c>
      <c r="D12" s="19">
        <f>AVERAGE(D9:D11)</f>
        <v>1.75</v>
      </c>
      <c r="E12" s="19">
        <f>AVERAGE(E9:E11)</f>
        <v>14.666666666666666</v>
      </c>
      <c r="F12" s="20">
        <f>AVERAGE(F9:F11)</f>
        <v>29.966666666666669</v>
      </c>
      <c r="G12" s="21"/>
      <c r="H12" s="22">
        <f>AVERAGE(H9:H11)</f>
        <v>4.1333333333333329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185</v>
      </c>
      <c r="E16" s="27" t="s">
        <v>186</v>
      </c>
      <c r="F16" s="27" t="s">
        <v>187</v>
      </c>
      <c r="G16" s="27" t="s">
        <v>185</v>
      </c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0.35625000000000001</v>
      </c>
      <c r="D17" s="28">
        <v>0.3576388888888889</v>
      </c>
      <c r="E17" s="28">
        <v>0.38472222222222224</v>
      </c>
      <c r="F17" s="28">
        <v>0.40486111111111112</v>
      </c>
      <c r="G17" s="28">
        <v>0.75138888888888888</v>
      </c>
      <c r="H17" s="28"/>
      <c r="I17" s="28"/>
      <c r="J17" s="28"/>
      <c r="K17" s="28"/>
      <c r="L17" s="28"/>
      <c r="M17" s="28"/>
      <c r="N17" s="28"/>
      <c r="O17" s="28"/>
      <c r="P17" s="28">
        <v>0.75555555555555554</v>
      </c>
    </row>
    <row r="18" spans="2:16" ht="14.1" customHeight="1" x14ac:dyDescent="0.35">
      <c r="B18" s="35" t="s">
        <v>42</v>
      </c>
      <c r="C18" s="27">
        <v>54269</v>
      </c>
      <c r="D18" s="27">
        <v>54270</v>
      </c>
      <c r="E18" s="27">
        <v>54275</v>
      </c>
      <c r="F18" s="27">
        <v>54287</v>
      </c>
      <c r="G18" s="27">
        <v>54496</v>
      </c>
      <c r="H18" s="27"/>
      <c r="I18" s="27"/>
      <c r="J18" s="27"/>
      <c r="K18" s="27"/>
      <c r="L18" s="27"/>
      <c r="M18" s="27"/>
      <c r="N18" s="27"/>
      <c r="O18" s="27"/>
      <c r="P18" s="114">
        <v>54501</v>
      </c>
    </row>
    <row r="19" spans="2:16" ht="14.1" customHeight="1" thickBot="1" x14ac:dyDescent="0.4">
      <c r="B19" s="13" t="s">
        <v>43</v>
      </c>
      <c r="C19" s="29"/>
      <c r="D19" s="27">
        <v>54274</v>
      </c>
      <c r="E19" s="30">
        <v>54286</v>
      </c>
      <c r="F19" s="30">
        <v>54495</v>
      </c>
      <c r="G19" s="30">
        <v>54500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209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0.33611111111111114</v>
      </c>
      <c r="N30" s="43"/>
      <c r="O30" s="45"/>
      <c r="P30" s="46">
        <f>SUM(C30:J30,L30:N30)</f>
        <v>0.33611111111111114</v>
      </c>
    </row>
    <row r="31" spans="2:16" ht="14.1" customHeight="1" x14ac:dyDescent="0.35">
      <c r="B31" s="37" t="s">
        <v>169</v>
      </c>
      <c r="C31" s="47"/>
      <c r="D31" s="7">
        <v>0.33888888888888891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0.33888888888888891</v>
      </c>
    </row>
    <row r="32" spans="2:16" ht="14.1" customHeight="1" x14ac:dyDescent="0.35">
      <c r="B32" s="37" t="s">
        <v>65</v>
      </c>
      <c r="C32" s="49"/>
      <c r="D32" s="50">
        <v>4.1666666666666666E-3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4.1666666666666666E-3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0.33472222222222225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0.33472222222222225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188</v>
      </c>
      <c r="D36" s="156"/>
      <c r="E36" s="155" t="s">
        <v>182</v>
      </c>
      <c r="F36" s="156"/>
      <c r="G36" s="155" t="s">
        <v>183</v>
      </c>
      <c r="H36" s="156"/>
      <c r="I36" s="155" t="s">
        <v>184</v>
      </c>
      <c r="J36" s="156"/>
      <c r="K36" s="155" t="s">
        <v>190</v>
      </c>
      <c r="L36" s="156"/>
      <c r="M36" s="155" t="s">
        <v>191</v>
      </c>
      <c r="N36" s="156"/>
      <c r="O36" s="151" t="s">
        <v>193</v>
      </c>
      <c r="P36" s="151"/>
    </row>
    <row r="37" spans="2:16" ht="18" customHeight="1" x14ac:dyDescent="0.35">
      <c r="B37" s="153"/>
      <c r="C37" s="155" t="s">
        <v>201</v>
      </c>
      <c r="D37" s="156"/>
      <c r="E37" s="151" t="s">
        <v>194</v>
      </c>
      <c r="F37" s="151"/>
      <c r="G37" s="151" t="s">
        <v>195</v>
      </c>
      <c r="H37" s="151"/>
      <c r="I37" s="151" t="s">
        <v>196</v>
      </c>
      <c r="J37" s="151"/>
      <c r="K37" s="151" t="s">
        <v>198</v>
      </c>
      <c r="L37" s="151"/>
      <c r="M37" s="155" t="s">
        <v>197</v>
      </c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189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206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207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199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200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-161.19900000000001</v>
      </c>
      <c r="D72" s="60">
        <v>-163.53800000000001</v>
      </c>
      <c r="E72" s="96" t="s">
        <v>118</v>
      </c>
      <c r="F72" s="60">
        <v>21.48</v>
      </c>
      <c r="G72" s="60">
        <v>19.45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-154.714</v>
      </c>
      <c r="D73" s="60">
        <v>-158.58699999999999</v>
      </c>
      <c r="E73" s="98" t="s">
        <v>122</v>
      </c>
      <c r="F73" s="60">
        <v>24.12</v>
      </c>
      <c r="G73" s="60">
        <v>27.3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-211.95599999999999</v>
      </c>
      <c r="D74" s="60">
        <v>-212.54300000000001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-121.872</v>
      </c>
      <c r="D75" s="60">
        <v>-128.35599999999999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32.64</v>
      </c>
      <c r="D76" s="60">
        <v>30.120999999999999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30.491</v>
      </c>
      <c r="D77" s="60">
        <v>28.114999999999998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25.594999999999999</v>
      </c>
      <c r="D78" s="60">
        <v>23.157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24.05</v>
      </c>
      <c r="D79" s="60">
        <v>21.637</v>
      </c>
      <c r="E79" s="96" t="s">
        <v>152</v>
      </c>
      <c r="F79" s="60">
        <v>17.3</v>
      </c>
      <c r="G79" s="60">
        <v>12.6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1.5500000000000001E-5</v>
      </c>
      <c r="D80" s="115">
        <v>1.47E-5</v>
      </c>
      <c r="E80" s="98" t="s">
        <v>157</v>
      </c>
      <c r="F80" s="60">
        <v>28.1</v>
      </c>
      <c r="G80" s="60">
        <v>39.6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180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2025-10-24T18:31:37Z</dcterms:modified>
</cp:coreProperties>
</file>