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99AB3D27-381A-4113-BFDB-0BC45985294A}" xr6:coauthVersionLast="47" xr6:coauthVersionMax="47" xr10:uidLastSave="{00000000-0000-0000-0000-000000000000}"/>
  <bookViews>
    <workbookView xWindow="26412" yWindow="1329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<sst xmlns="http://schemas.openxmlformats.org/spreadsheetml/2006/main" count="218" uniqueCount="194">
  <si>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</si>
  <si>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</si>
  <si>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</si>
  <si>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</si>
  <si>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</si>
  <si>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</si>
  <si>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</si>
  <si>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</si>
  <si>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</si>
  <si>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</si>
  <si>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</si>
  <si>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</si>
  <si>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</si>
  <si>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</si>
  <si>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</si>
  <si>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</si>
  <si>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</si>
  <si>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</si>
  <si>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</si>
  <si>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</si>
  <si>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</si>
  <si>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</si>
  <si>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</si>
  <si>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</si>
  <si>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</si>
  <si>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</si>
  <si>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</si>
  <si>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</si>
  <si>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</si>
  <si>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</si>
  <si>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</si>
  <si>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</si>
  <si>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</si>
  <si>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</si>
  <si>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</si>
  <si>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</si>
  <si>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</si>
  <si>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</si>
  <si>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</si>
  <si>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</si>
  <si>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</si>
  <si>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</si>
  <si>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</si>
  <si>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</si>
  <si>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</si>
  <si>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</si>
  <si>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</si>
  <si>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</si>
  <si>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</si>
  <si>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</si>
  <si>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</si>
  <si>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</si>
  <si>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</si>
  <si>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</si>
  <si>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</si>
  <si>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</si>
  <si>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</si>
  <si>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</si>
  <si>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</si>
  <si>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</si>
  <si>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</si>
  <si>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</si>
  <si>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</si>
  <si>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</si>
  <si>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</si>
  <si>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</si>
  <si>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</si>
  <si>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</si>
  <si>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</si>
  <si>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</si>
  <si>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</si>
  <si>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</si>
  <si>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</si>
  <si>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</si>
  <si>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</si>
  <si>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</si>
  <si>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</si>
  <si>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</si>
  <si>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</si>
  <si>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</si>
  <si>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</si>
  <si>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</si>
  <si>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</si>
  <si>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</si>
  <si>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</si>
  <si>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</si>
  <si>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</si>
  <si>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</si>
  <si>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</si>
  <si>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</si>
  <si>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</si>
  <si>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</si>
  <si>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</si>
  <si>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</si>
  <si>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</si>
  <si>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</si>
  <si>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</si>
  <si>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</si>
  <si>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</si>
  <si>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</si>
  <si>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</si>
  <si>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</si>
  <si>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</si>
  <si>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</si>
  <si>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</si>
  <si>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</si>
  <si>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</si>
  <si>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</si>
  <si>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</si>
  <si>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</si>
  <si>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</si>
  <si>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</si>
  <si>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</si>
  <si>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</si>
  <si>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</si>
  <si>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</si>
  <si>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</si>
  <si>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</si>
  <si>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</si>
  <si>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</si>
  <si>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</si>
  <si>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</si>
  <si>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</si>
  <si>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</si>
  <si>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</si>
  <si>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</si>
  <si>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</si>
  <si>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</si>
  <si>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</si>
  <si>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</si>
  <si>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</si>
  <si>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</si>
  <si>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</si>
  <si>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</si>
  <si>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</si>
  <si>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</si>
  <si>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</si>
  <si>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</si>
  <si>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</si>
  <si>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</si>
  <si>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</si>
  <si>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</si>
  <si>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</si>
  <si>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</si>
  <si>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</si>
  <si>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</si>
  <si>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</si>
  <si>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</si>
  <si>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</si>
  <si>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</si>
  <si>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</si>
  <si>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</si>
  <si>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</si>
  <si>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</si>
  <si>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</si>
  <si>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</si>
  <si>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</si>
  <si>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</si>
  <si>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</si>
  <si>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</si>
  <si>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</si>
  <si>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</si>
  <si>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</si>
  <si>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</si>
  <si>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</si>
  <si>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</si>
  <si>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</si>
  <si>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</si>
  <si>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</si>
  <si>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</si>
  <si>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</si>
  <si>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</si>
  <si>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</si>
  <si>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</si>
  <si>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</si>
  <si>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</si>
  <si>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</si>
  <si>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</si>
  <si>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</si>
  <si>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</si>
  <si>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</si>
  <si>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</si>
  <si>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김예은</t>
    <phoneticPr fontId="3" type="noConversion"/>
  </si>
  <si>
    <t>월령 40%이하로 방풍막 해제</t>
    <phoneticPr fontId="3" type="noConversion"/>
  </si>
  <si>
    <t>-</t>
    <phoneticPr fontId="3" type="noConversion"/>
  </si>
  <si>
    <t>tilt 값 재설정함 +361.6 -573.4</t>
    <phoneticPr fontId="3" type="noConversion"/>
  </si>
  <si>
    <t>SITE-KSP</t>
    <phoneticPr fontId="3" type="noConversion"/>
  </si>
  <si>
    <t>T-pointing 모델 촬영 함</t>
    <phoneticPr fontId="3" type="noConversion"/>
  </si>
  <si>
    <t>SSE</t>
    <phoneticPr fontId="3" type="noConversion"/>
  </si>
  <si>
    <t>S</t>
    <phoneticPr fontId="3" type="noConversion"/>
  </si>
  <si>
    <t>SSW</t>
    <phoneticPr fontId="3" type="noConversion"/>
  </si>
  <si>
    <t>DEC encoder header 정렬</t>
    <phoneticPr fontId="3" type="noConversion"/>
  </si>
  <si>
    <t>10s/25k</t>
    <phoneticPr fontId="3" type="noConversion"/>
  </si>
  <si>
    <t>45s/25k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</si>
</sst>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45953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7.4074074074074128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0.40694444444444444</v>
      </c>
      <c r="D9" s="8" t="s">
        <v>184</v>
      </c>
      <c r="E9" s="8">
        <v>15.6</v>
      </c>
      <c r="F9" s="8">
        <v>37.6</v>
      </c>
      <c r="G9" s="36" t="s">
        <v>188</v>
      </c>
      <c r="H9" s="8">
        <v>14.5</v>
      </c>
      <c r="I9" s="36">
        <v>2.7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13</v>
      </c>
      <c r="F10" s="8">
        <v>43.7</v>
      </c>
      <c r="G10" s="36" t="s">
        <v>189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0.74513888888888891</v>
      </c>
      <c r="D11" s="15">
        <v>1.8</v>
      </c>
      <c r="E11" s="15">
        <v>12.3</v>
      </c>
      <c r="F11" s="15">
        <v>41.4</v>
      </c>
      <c r="G11" s="36" t="s">
        <v>190</v>
      </c>
      <c r="H11" s="15">
        <v>3.6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24.338194444444444</v>
      </c>
      <c r="D12" s="19">
        <f>AVERAGE(D9:D11)</f>
        <v>1.8</v>
      </c>
      <c r="E12" s="19">
        <f>AVERAGE(E9:E11)</f>
        <v>13.633333333333335</v>
      </c>
      <c r="F12" s="20">
        <f>AVERAGE(F9:F11)</f>
        <v>40.900000000000006</v>
      </c>
      <c r="G12" s="21"/>
      <c r="H12" s="22">
        <f>AVERAGE(H9:H11)</f>
        <v>6.4666666666666677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186</v>
      </c>
      <c r="E16" s="27" t="s">
        <v>181</v>
      </c>
      <c r="F16" s="27" t="s">
        <v>180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 t="s">
        <v>184</v>
      </c>
      <c r="D17" s="28">
        <v>0.73611111111111116</v>
      </c>
      <c r="E17" s="28">
        <v>0.74722222222222223</v>
      </c>
      <c r="F17" s="28">
        <v>0.77638888888888891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0.78888888888888886</v>
      </c>
    </row>
    <row r="18" spans="2:16" ht="14.1" customHeight="1" x14ac:dyDescent="0.35">
      <c r="B18" s="35" t="s">
        <v>42</v>
      </c>
      <c r="C18" s="27" t="s">
        <v>184</v>
      </c>
      <c r="D18" s="27">
        <v>54238</v>
      </c>
      <c r="E18" s="27">
        <v>54245</v>
      </c>
      <c r="F18" s="27">
        <v>54257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54268</v>
      </c>
    </row>
    <row r="19" spans="2:16" ht="14.1" customHeight="1" thickBot="1" x14ac:dyDescent="0.4">
      <c r="B19" s="13" t="s">
        <v>43</v>
      </c>
      <c r="C19" s="29"/>
      <c r="D19" s="27">
        <v>54244</v>
      </c>
      <c r="E19" s="30">
        <v>54256</v>
      </c>
      <c r="F19" s="30">
        <v>54267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12</v>
      </c>
      <c r="F20" s="33">
        <f>IF(ISNUMBER(F18),F19-F18+1,"")</f>
        <v>11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0.77638888888888891</v>
      </c>
      <c r="K24" s="102">
        <v>0.77916666666666667</v>
      </c>
      <c r="L24" s="36" t="s">
        <v>175</v>
      </c>
      <c r="M24" s="165" t="s">
        <v>193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0.78263888888888888</v>
      </c>
      <c r="K26" s="102">
        <v>0.78263888888888888</v>
      </c>
      <c r="L26" s="36" t="s">
        <v>176</v>
      </c>
      <c r="M26" s="165" t="s">
        <v>192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0.33888888888888891</v>
      </c>
      <c r="N30" s="43"/>
      <c r="O30" s="45"/>
      <c r="P30" s="46">
        <f>SUM(C30:J30,L30:N30)</f>
        <v>0.33888888888888891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>
        <v>1.7361111111111112E-2</v>
      </c>
      <c r="L31" s="7"/>
      <c r="M31" s="7">
        <v>0.33888888888888891</v>
      </c>
      <c r="N31" s="7"/>
      <c r="O31" s="48"/>
      <c r="P31" s="46">
        <f>SUM(C31:N31)</f>
        <v>0.35625000000000001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0.3298611111111111</v>
      </c>
      <c r="N32" s="50"/>
      <c r="O32" s="51"/>
      <c r="P32" s="46">
        <f>SUM(C32:N32)</f>
        <v>0.3298611111111111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9.0277777777778012E-3</v>
      </c>
      <c r="N34" s="106">
        <f t="shared" si="1"/>
        <v>0</v>
      </c>
      <c r="O34" s="110"/>
      <c r="P34" s="107">
        <f t="shared" si="1"/>
        <v>2.6388888888888906E-2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 t="s">
        <v>184</v>
      </c>
      <c r="D72" s="60">
        <v>-163.30000000000001</v>
      </c>
      <c r="E72" s="96" t="s">
        <v>118</v>
      </c>
      <c r="F72" s="60">
        <v>22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 t="s">
        <v>184</v>
      </c>
      <c r="D73" s="60">
        <v>-158.19999999999999</v>
      </c>
      <c r="E73" s="98" t="s">
        <v>122</v>
      </c>
      <c r="F73" s="60">
        <v>30.8</v>
      </c>
      <c r="G73" s="60">
        <v>31.6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 t="s">
        <v>184</v>
      </c>
      <c r="D74" s="60">
        <v>-204.3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 t="s">
        <v>184</v>
      </c>
      <c r="D75" s="60">
        <v>-128.1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 t="s">
        <v>184</v>
      </c>
      <c r="D76" s="60">
        <v>30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 t="s">
        <v>184</v>
      </c>
      <c r="D77" s="60">
        <v>28.2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 t="s">
        <v>184</v>
      </c>
      <c r="D78" s="60">
        <v>23.2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 t="s">
        <v>184</v>
      </c>
      <c r="D79" s="60">
        <v>21.6</v>
      </c>
      <c r="E79" s="96" t="s">
        <v>152</v>
      </c>
      <c r="F79" s="60">
        <v>18.100000000000001</v>
      </c>
      <c r="G79" s="60">
        <v>12.8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 t="s">
        <v>184</v>
      </c>
      <c r="D80" s="115">
        <v>1.56E-5</v>
      </c>
      <c r="E80" s="98" t="s">
        <v>157</v>
      </c>
      <c r="F80" s="60">
        <v>35.700000000000003</v>
      </c>
      <c r="G80" s="60">
        <v>48.2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191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2025-10-23T19:02:04Z</dcterms:modified>
</cp:coreProperties>
</file>